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XR\Desktop\"/>
    </mc:Choice>
  </mc:AlternateContent>
  <bookViews>
    <workbookView xWindow="0" yWindow="0" windowWidth="15345" windowHeight="4365" firstSheet="6" activeTab="13"/>
  </bookViews>
  <sheets>
    <sheet name="安宁庄东路" sheetId="1" r:id="rId1"/>
    <sheet name="八达岭西辅路" sheetId="2" r:id="rId2"/>
    <sheet name="北太平庄路" sheetId="3" r:id="rId3"/>
    <sheet name="海淀南路" sheetId="4" r:id="rId4"/>
    <sheet name="花园东路" sheetId="5" r:id="rId5"/>
    <sheet name="玲珑路" sheetId="6" r:id="rId6"/>
    <sheet name="农大南路" sheetId="7" r:id="rId7"/>
    <sheet name="上地西路" sheetId="8" r:id="rId8"/>
    <sheet name="万泉河辅路" sheetId="9" r:id="rId9"/>
    <sheet name="温阳路" sheetId="10" r:id="rId10"/>
    <sheet name="学院路" sheetId="11" r:id="rId11"/>
    <sheet name="学院南路" sheetId="12" r:id="rId12"/>
    <sheet name="永丰路" sheetId="13" r:id="rId13"/>
    <sheet name="中关村东路" sheetId="14" r:id="rId14"/>
  </sheets>
  <calcPr calcId="162913"/>
</workbook>
</file>

<file path=xl/calcChain.xml><?xml version="1.0" encoding="utf-8"?>
<calcChain xmlns="http://schemas.openxmlformats.org/spreadsheetml/2006/main">
  <c r="H26" i="14" l="1"/>
  <c r="H27" i="14"/>
  <c r="H28" i="14"/>
  <c r="H29" i="14"/>
  <c r="H30" i="14"/>
  <c r="H31" i="14"/>
  <c r="H25" i="14"/>
  <c r="H17" i="14"/>
  <c r="H8" i="14"/>
  <c r="H9" i="14"/>
  <c r="H10" i="14"/>
  <c r="H11" i="14"/>
  <c r="H12" i="14"/>
  <c r="H13" i="14"/>
  <c r="H14" i="14"/>
  <c r="H7" i="14"/>
  <c r="H18" i="13"/>
  <c r="H19" i="13"/>
  <c r="H20" i="13"/>
  <c r="H17" i="13"/>
  <c r="H8" i="13"/>
  <c r="H9" i="13"/>
  <c r="H10" i="13"/>
  <c r="H11" i="13"/>
  <c r="H12" i="13"/>
  <c r="H13" i="13"/>
  <c r="H14" i="13"/>
  <c r="H7" i="13"/>
  <c r="H26" i="12"/>
  <c r="H27" i="12"/>
  <c r="H28" i="12"/>
  <c r="H25" i="12"/>
  <c r="H17" i="12"/>
  <c r="H8" i="12"/>
  <c r="H9" i="12"/>
  <c r="H10" i="12"/>
  <c r="H11" i="12"/>
  <c r="H12" i="12"/>
  <c r="H13" i="12"/>
  <c r="H14" i="12"/>
  <c r="H7" i="12"/>
  <c r="H26" i="11"/>
  <c r="H27" i="11"/>
  <c r="H28" i="11"/>
  <c r="H29" i="11"/>
  <c r="H30" i="11"/>
  <c r="H25" i="11"/>
  <c r="H17" i="11"/>
  <c r="H8" i="11"/>
  <c r="H9" i="11"/>
  <c r="H10" i="11"/>
  <c r="H11" i="11"/>
  <c r="H12" i="11"/>
  <c r="H13" i="11"/>
  <c r="H14" i="11"/>
  <c r="H7" i="11"/>
  <c r="H26" i="10"/>
  <c r="H27" i="10"/>
  <c r="H28" i="10"/>
  <c r="H29" i="10"/>
  <c r="H30" i="10"/>
  <c r="H25" i="10"/>
  <c r="H17" i="10"/>
  <c r="H8" i="10"/>
  <c r="H9" i="10"/>
  <c r="H10" i="10"/>
  <c r="H11" i="10"/>
  <c r="H12" i="10"/>
  <c r="H13" i="10"/>
  <c r="H14" i="10"/>
  <c r="H7" i="10"/>
  <c r="H17" i="9"/>
  <c r="H16" i="9"/>
  <c r="H8" i="9"/>
  <c r="H9" i="9"/>
  <c r="H10" i="9"/>
  <c r="H11" i="9"/>
  <c r="H12" i="9"/>
  <c r="H13" i="9"/>
  <c r="H7" i="9"/>
  <c r="H27" i="8"/>
  <c r="H26" i="8"/>
  <c r="H17" i="8"/>
  <c r="H18" i="8"/>
  <c r="H16" i="8"/>
  <c r="H8" i="8"/>
  <c r="H9" i="8"/>
  <c r="H10" i="8"/>
  <c r="H11" i="8"/>
  <c r="H12" i="8"/>
  <c r="H13" i="8"/>
  <c r="H7" i="8"/>
  <c r="H27" i="7"/>
  <c r="H28" i="7"/>
  <c r="H26" i="7"/>
  <c r="H17" i="7"/>
  <c r="H18" i="7"/>
  <c r="H16" i="7"/>
  <c r="H8" i="7"/>
  <c r="H9" i="7"/>
  <c r="H10" i="7"/>
  <c r="H11" i="7"/>
  <c r="H12" i="7"/>
  <c r="H13" i="7"/>
  <c r="H7" i="7"/>
  <c r="H26" i="6"/>
  <c r="H27" i="6"/>
  <c r="H28" i="6"/>
  <c r="H29" i="6"/>
  <c r="H30" i="6"/>
  <c r="H31" i="6"/>
  <c r="H25" i="6"/>
  <c r="H17" i="6"/>
  <c r="H8" i="6"/>
  <c r="H9" i="6"/>
  <c r="H10" i="6"/>
  <c r="H11" i="6"/>
  <c r="H12" i="6"/>
  <c r="H13" i="6"/>
  <c r="H14" i="6"/>
  <c r="H7" i="6"/>
  <c r="H26" i="5"/>
  <c r="H27" i="5"/>
  <c r="H28" i="5"/>
  <c r="H29" i="5"/>
  <c r="H25" i="5"/>
  <c r="H8" i="5"/>
  <c r="H9" i="5"/>
  <c r="H10" i="5"/>
  <c r="H11" i="5"/>
  <c r="H12" i="5"/>
  <c r="H13" i="5"/>
  <c r="H14" i="5"/>
  <c r="H15" i="5"/>
  <c r="H7" i="5"/>
  <c r="H27" i="4"/>
  <c r="H28" i="4"/>
  <c r="H29" i="4"/>
  <c r="H30" i="4"/>
  <c r="H26" i="4"/>
  <c r="H17" i="4"/>
  <c r="H18" i="4"/>
  <c r="H16" i="4"/>
  <c r="H8" i="4"/>
  <c r="H9" i="4"/>
  <c r="H10" i="4"/>
  <c r="H11" i="4"/>
  <c r="H12" i="4"/>
  <c r="H13" i="4"/>
  <c r="H7" i="4"/>
  <c r="H17" i="3"/>
  <c r="H18" i="3"/>
  <c r="H19" i="3"/>
  <c r="H16" i="3"/>
  <c r="H8" i="3"/>
  <c r="H9" i="3"/>
  <c r="H10" i="3"/>
  <c r="H11" i="3"/>
  <c r="H12" i="3"/>
  <c r="H13" i="3"/>
  <c r="H7" i="3"/>
  <c r="H26" i="2"/>
  <c r="H27" i="2"/>
  <c r="H28" i="2"/>
  <c r="H25" i="2"/>
  <c r="H8" i="2"/>
  <c r="H9" i="2"/>
  <c r="H10" i="2"/>
  <c r="H11" i="2"/>
  <c r="H12" i="2"/>
  <c r="H13" i="2"/>
  <c r="H14" i="2"/>
  <c r="H15" i="2"/>
  <c r="H7" i="2"/>
  <c r="H26" i="1"/>
  <c r="H27" i="1"/>
  <c r="H28" i="1"/>
  <c r="H29" i="1"/>
  <c r="H25" i="1"/>
  <c r="H17" i="1"/>
  <c r="H8" i="1"/>
  <c r="H9" i="1"/>
  <c r="H10" i="1"/>
  <c r="H11" i="1"/>
  <c r="H12" i="1"/>
  <c r="H13" i="1"/>
  <c r="H14" i="1"/>
  <c r="H7" i="1"/>
  <c r="H33" i="14" l="1"/>
  <c r="H32" i="14"/>
  <c r="H15" i="14"/>
  <c r="H18" i="14" s="1"/>
  <c r="H21" i="13"/>
  <c r="H15" i="13"/>
  <c r="H22" i="13" s="1"/>
  <c r="H23" i="13" s="1"/>
  <c r="H29" i="12"/>
  <c r="H30" i="12"/>
  <c r="H15" i="12"/>
  <c r="H18" i="12" s="1"/>
  <c r="H31" i="11"/>
  <c r="H32" i="11"/>
  <c r="H15" i="11"/>
  <c r="H18" i="11" s="1"/>
  <c r="H32" i="10"/>
  <c r="H31" i="10"/>
  <c r="H15" i="10"/>
  <c r="H18" i="10" s="1"/>
  <c r="H18" i="9"/>
  <c r="H14" i="9"/>
  <c r="H34" i="8"/>
  <c r="H28" i="8"/>
  <c r="H14" i="8"/>
  <c r="H19" i="8" s="1"/>
  <c r="H30" i="7"/>
  <c r="H29" i="7"/>
  <c r="H14" i="7"/>
  <c r="H19" i="7" s="1"/>
  <c r="H33" i="6"/>
  <c r="H32" i="6"/>
  <c r="H15" i="6"/>
  <c r="H18" i="6" s="1"/>
  <c r="H30" i="5"/>
  <c r="H31" i="5" s="1"/>
  <c r="H16" i="5"/>
  <c r="H18" i="5" s="1"/>
  <c r="H32" i="4"/>
  <c r="H31" i="4"/>
  <c r="H14" i="4"/>
  <c r="H19" i="4" s="1"/>
  <c r="H20" i="3"/>
  <c r="H14" i="3"/>
  <c r="H29" i="2"/>
  <c r="H30" i="2" s="1"/>
  <c r="H16" i="2"/>
  <c r="H18" i="2" s="1"/>
  <c r="H31" i="1"/>
  <c r="H30" i="1"/>
  <c r="H15" i="1"/>
  <c r="H18" i="1" s="1"/>
  <c r="H34" i="14" l="1"/>
  <c r="H31" i="12"/>
  <c r="H33" i="11"/>
  <c r="H33" i="10"/>
  <c r="H19" i="9"/>
  <c r="H20" i="9" s="1"/>
  <c r="H35" i="8"/>
  <c r="H31" i="7"/>
  <c r="H34" i="6"/>
  <c r="H32" i="5"/>
  <c r="H33" i="4"/>
  <c r="H21" i="3"/>
  <c r="H22" i="3" s="1"/>
  <c r="H31" i="2"/>
  <c r="H32" i="1"/>
</calcChain>
</file>

<file path=xl/sharedStrings.xml><?xml version="1.0" encoding="utf-8"?>
<sst xmlns="http://schemas.openxmlformats.org/spreadsheetml/2006/main" count="1172" uniqueCount="110">
  <si>
    <t>工程名称：安宁庄东路</t>
  </si>
  <si>
    <t>序号</t>
  </si>
  <si>
    <t>本页小计</t>
  </si>
  <si>
    <t>子目编码</t>
  </si>
  <si>
    <t>041001004001</t>
  </si>
  <si>
    <t>041001004002</t>
  </si>
  <si>
    <t>04B001</t>
  </si>
  <si>
    <t>040203006001</t>
  </si>
  <si>
    <t>040203006002</t>
  </si>
  <si>
    <t>040203003001</t>
  </si>
  <si>
    <t>040203003002</t>
  </si>
  <si>
    <t>040204006001</t>
  </si>
  <si>
    <t>040205010001</t>
  </si>
  <si>
    <t>子目名称</t>
  </si>
  <si>
    <t>道路工程</t>
  </si>
  <si>
    <t>铣刨路面</t>
  </si>
  <si>
    <t>沥青混凝土旧路面回收</t>
  </si>
  <si>
    <t>沥青混凝土</t>
  </si>
  <si>
    <t>粘层油</t>
  </si>
  <si>
    <t>透层油</t>
  </si>
  <si>
    <t>检查井加固</t>
  </si>
  <si>
    <t>分部小计</t>
  </si>
  <si>
    <t>交通工程</t>
  </si>
  <si>
    <t>检测器2*2</t>
  </si>
  <si>
    <t>子目特征描述</t>
  </si>
  <si>
    <t>1.材质:沥青混凝土
2.厚度:11cm</t>
  </si>
  <si>
    <t>1.材质:沥青混凝土
2.厚度:5cm</t>
  </si>
  <si>
    <t>1.旧料收集，集中送至再生企业</t>
  </si>
  <si>
    <t>1.沥青品种:70号基质沥青
2.沥青混凝土种类:中粒式岩沥青混凝土
3.石料粒径:BAC-16C
4.掺和料:抗车辙剂
5.厚度:5cm</t>
  </si>
  <si>
    <t>1.沥青品种:70号基质沥青
2.沥青混凝土种类:中粒式岩沥青混凝土
3.石料粒径:BAC-20C
4.掺和料:抗车辙剂
5.厚度:6cm</t>
  </si>
  <si>
    <t>1.材料品种:SBS改性乳化沥青
2.喷油量:0.5-0.6kg/m2
3.面层与面层之间</t>
  </si>
  <si>
    <t>1.材料品种:SBS改性乳化沥青
2.喷油量:1.2-1.5kg/m2
3.基层与面层之间</t>
  </si>
  <si>
    <t>1.材料品种:混凝土块或页岩砖
2.检查井规格:同现况
3.井周:20cm厚超早强黑色特种灌浆料
4.平均升（降）高度:详见设计图纸
5.其他:详见设计图纸</t>
  </si>
  <si>
    <t>1.类型:同现况
2.规格、型号:同现况</t>
  </si>
  <si>
    <t>计量单位</t>
  </si>
  <si>
    <t>m2</t>
  </si>
  <si>
    <t>t</t>
  </si>
  <si>
    <t>座</t>
  </si>
  <si>
    <t>个</t>
  </si>
  <si>
    <t>工程量</t>
  </si>
  <si>
    <t>金额（元）</t>
  </si>
  <si>
    <t>综合单价</t>
  </si>
  <si>
    <t>合价</t>
  </si>
  <si>
    <t>合   计</t>
  </si>
  <si>
    <t>040205016001</t>
  </si>
  <si>
    <t>040205006001</t>
  </si>
  <si>
    <t>040205008001</t>
  </si>
  <si>
    <t>040205006002</t>
  </si>
  <si>
    <t>040205007001</t>
  </si>
  <si>
    <t>检测器管线</t>
  </si>
  <si>
    <t>标线</t>
  </si>
  <si>
    <t>人行横道线</t>
  </si>
  <si>
    <t>标记</t>
  </si>
  <si>
    <t>1.类型:详见设计图纸
2.材质:详见设计图纸
3.规格、型号:详见设计图纸</t>
  </si>
  <si>
    <t>1.线宽:15cm
2.线型:实线
3.工艺:热熔漆</t>
  </si>
  <si>
    <t>1.材料品种:人行横道线</t>
  </si>
  <si>
    <t>1.材料品种:停车线
2.线宽:40cm
3.工艺:热熔漆</t>
  </si>
  <si>
    <t>1.材料品种:导向箭头
2.规格尺寸:长6m</t>
  </si>
  <si>
    <t>m</t>
  </si>
  <si>
    <t>分部分项工程量清单与计价表</t>
  </si>
  <si>
    <t>其中：暂估价</t>
  </si>
  <si>
    <t>第  1  页  共  2  页</t>
    <phoneticPr fontId="5" type="noConversion"/>
  </si>
  <si>
    <t>第  2  页  共  2  页</t>
    <phoneticPr fontId="5" type="noConversion"/>
  </si>
  <si>
    <t>工程名称：安宁庄东路</t>
    <phoneticPr fontId="5" type="noConversion"/>
  </si>
  <si>
    <t>工程名称：八达岭西辅路</t>
  </si>
  <si>
    <t>1.材质:沥青混凝土
2.厚度:9cm</t>
  </si>
  <si>
    <t>1.材质:沥青混凝土
2.厚度:4cm</t>
  </si>
  <si>
    <t>1.沥青品种:70号基质沥青
2.沥青混凝土种类:细粒式岩沥青混凝土
3.石料粒径:BAC-13C
4.厚度:4cm</t>
  </si>
  <si>
    <t>1.沥青品种:70号基质沥青
2.沥青混凝土种类:中粒式岩沥青混凝土
3.石料粒径:BAC-20C
4.掺和料:抗车辙剂
5.厚度:5cm</t>
  </si>
  <si>
    <t>040204006002</t>
  </si>
  <si>
    <t>雨水口提升</t>
  </si>
  <si>
    <t>1.材料品种:C30早强快硬混凝土块或MU10非黏土砖
2.雨水口规格:同现况
3.其他:详见设计图纸</t>
  </si>
  <si>
    <t>1.线宽:15cm
2.线型:虚线
3.工艺:热熔漆</t>
  </si>
  <si>
    <t>040205006003</t>
  </si>
  <si>
    <t>第  2  页  共  2  页</t>
    <phoneticPr fontId="5" type="noConversion"/>
  </si>
  <si>
    <t>工程名称：八达岭西辅路</t>
    <phoneticPr fontId="5" type="noConversion"/>
  </si>
  <si>
    <t>1.材料品种:SBS改性乳化沥青
2.喷油量:0.5-0.6kg/m2</t>
  </si>
  <si>
    <t>第  1  页  共  1  页</t>
    <phoneticPr fontId="5" type="noConversion"/>
  </si>
  <si>
    <t>工程名称：北太平庄路</t>
    <phoneticPr fontId="5" type="noConversion"/>
  </si>
  <si>
    <t>工程名称：海淀南路</t>
  </si>
  <si>
    <t>1.材质:沥青混凝土
2.厚度:12cm</t>
  </si>
  <si>
    <t>1.沥青品种:A级70号沥青
2.沥青混凝土种类:中粒式岩沥青混凝土
3.石料粒径:BAC-16C
4.掺和料:抗车辙剂
5.厚度:5cm</t>
  </si>
  <si>
    <t>1.沥青品种:70号基质沥青
2.沥青混凝土种类:中粒式岩沥青混凝土
3.石料粒径:BAC-20C
4.掺和料:抗车辙剂
5.厚度:7cm</t>
  </si>
  <si>
    <t>040205007002</t>
  </si>
  <si>
    <t>1.材料品种:注意行人地面标识</t>
  </si>
  <si>
    <t>组</t>
  </si>
  <si>
    <t>第  1  页  共  2  页</t>
    <phoneticPr fontId="5" type="noConversion"/>
  </si>
  <si>
    <t>工程名称：海淀南路</t>
    <phoneticPr fontId="5" type="noConversion"/>
  </si>
  <si>
    <t>工程名称：花园东路</t>
  </si>
  <si>
    <t>1.材质:沥青混凝土
2.厚度:10cm</t>
  </si>
  <si>
    <t>工程名称：花园东路</t>
    <phoneticPr fontId="5" type="noConversion"/>
  </si>
  <si>
    <t>工程名称：玲珑路</t>
  </si>
  <si>
    <t>1.材料品种:公交车道线
2.线宽:25cm
3.工艺:热熔漆</t>
  </si>
  <si>
    <t>1.材料品种:公交车道文字标识</t>
  </si>
  <si>
    <t>工程名称：玲珑路</t>
    <phoneticPr fontId="5" type="noConversion"/>
  </si>
  <si>
    <t>工程名称：农大南路</t>
  </si>
  <si>
    <t>工程名称：农大南路</t>
    <phoneticPr fontId="5" type="noConversion"/>
  </si>
  <si>
    <t>工程名称：上地西路</t>
  </si>
  <si>
    <t>工程名称：上地西路</t>
    <phoneticPr fontId="5" type="noConversion"/>
  </si>
  <si>
    <t>工程名称：万泉河辅路</t>
    <phoneticPr fontId="5" type="noConversion"/>
  </si>
  <si>
    <t>工程名称：温阳路</t>
  </si>
  <si>
    <t>工程名称：温阳路</t>
    <phoneticPr fontId="5" type="noConversion"/>
  </si>
  <si>
    <t>工程名称：学院路</t>
    <phoneticPr fontId="5" type="noConversion"/>
  </si>
  <si>
    <t>工程名称：学院南路</t>
  </si>
  <si>
    <t>工程名称：学院南路</t>
    <phoneticPr fontId="5" type="noConversion"/>
  </si>
  <si>
    <t>第  1  页  共  1  页</t>
    <phoneticPr fontId="5" type="noConversion"/>
  </si>
  <si>
    <t>工程名称：永丰路</t>
    <phoneticPr fontId="5" type="noConversion"/>
  </si>
  <si>
    <t>工程名称：中关村东路</t>
  </si>
  <si>
    <t>040205006004</t>
  </si>
  <si>
    <t>工程名称：中关村东路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</si>
</sst>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9"/>
      <color theme="1"/>
      <name val="宋体"/>
      <family val="2"/>
      <charset val="134"/>
      <scheme val="minor"/>
    </font>
    <font>
      <sz val="9"/>
      <name val="宋体"/>
      <charset val="134"/>
    </font>
    <font>
      <sz val="9"/>
      <color theme="1"/>
      <name val="宋体"/>
      <family val="2"/>
      <charset val="134"/>
      <scheme val="minor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8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8" fillId="2" borderId="1" xfId="2" applyFont="1" applyFill="1" applyBorder="1" applyAlignment="1">
      <alignment horizontal="center" vertical="center" shrinkToFit="1"/>
    </xf>
    <xf numFmtId="0" fontId="8" fillId="2" borderId="1" xfId="2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176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176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176" fontId="1" fillId="2" borderId="1" xfId="1" applyNumberFormat="1" applyFont="1" applyFill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 shrinkToFit="1"/>
    </xf>
    <xf numFmtId="176" fontId="1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1" xfId="1" applyFont="1" applyFill="1" applyBorder="1" applyAlignment="1">
      <alignment horizontal="center" vertical="center" shrinkToFit="1"/>
    </xf>
    <xf numFmtId="176" fontId="3" fillId="2" borderId="1" xfId="1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shrinkToFit="1"/>
    </xf>
    <xf numFmtId="0" fontId="0" fillId="0" borderId="0" xfId="0" applyAlignment="1">
      <alignment horizontal="center" shrinkToFit="1"/>
    </xf>
    <xf numFmtId="176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Alignment="1">
      <alignment horizontal="left" wrapText="1"/>
    </xf>
    <xf numFmtId="0" fontId="1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76" fontId="8" fillId="2" borderId="1" xfId="2" applyNumberFormat="1" applyFont="1" applyFill="1" applyBorder="1" applyAlignment="1">
      <alignment horizontal="center" vertical="center" wrapText="1"/>
    </xf>
    <xf numFmtId="176" fontId="8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 vertical="center" wrapText="1"/>
    </xf>
    <xf numFmtId="0" fontId="7" fillId="2" borderId="0" xfId="2" applyFont="1" applyFill="1" applyAlignment="1">
      <alignment horizontal="center" vertical="center" wrapText="1"/>
    </xf>
    <xf numFmtId="176" fontId="7" fillId="2" borderId="0" xfId="2" applyNumberFormat="1" applyFont="1" applyFill="1" applyAlignment="1">
      <alignment horizontal="center" vertical="center" wrapText="1"/>
    </xf>
    <xf numFmtId="176" fontId="7" fillId="2" borderId="0" xfId="2" applyNumberFormat="1" applyFont="1" applyFill="1" applyAlignment="1" applyProtection="1">
      <alignment horizontal="center" vertical="center" wrapText="1"/>
      <protection locked="0"/>
    </xf>
    <xf numFmtId="0" fontId="8" fillId="2" borderId="0" xfId="1" applyFont="1" applyFill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8" fillId="2" borderId="0" xfId="2" applyFont="1" applyFill="1" applyAlignment="1">
      <alignment horizontal="center" vertical="center" wrapText="1"/>
    </xf>
    <xf numFmtId="0" fontId="8" fillId="2" borderId="0" xfId="1" applyFont="1" applyFill="1" applyAlignment="1">
      <alignment horizontal="left" wrapText="1"/>
    </xf>
    <xf numFmtId="0" fontId="8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horizontal="center" vertical="center" wrapText="1"/>
    </xf>
  </cellXfs>
  <cellStyles count="3">
    <cellStyle name="Normal" xfId="1"/>
    <cellStyle name="Normal 2" xfId="2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view="pageBreakPreview" zoomScaleNormal="100" zoomScaleSheetLayoutView="100" workbookViewId="0">
      <selection activeCell="G9" sqref="G9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23" customWidth="1"/>
    <col min="8" max="8" width="12.83203125" style="24" customWidth="1"/>
    <col min="9" max="9" width="12.83203125" style="2" customWidth="1"/>
  </cols>
  <sheetData>
    <row r="1" spans="1:9" ht="24" customHeight="1" x14ac:dyDescent="0.15">
      <c r="A1" s="32"/>
      <c r="B1" s="32"/>
      <c r="C1" s="32"/>
      <c r="D1" s="32"/>
      <c r="E1" s="32"/>
      <c r="F1" s="32"/>
      <c r="G1" s="32"/>
      <c r="H1" s="27"/>
      <c r="I1" s="27"/>
    </row>
    <row r="2" spans="1:9" ht="29.25" customHeight="1" x14ac:dyDescent="0.15">
      <c r="A2" s="33" t="s">
        <v>59</v>
      </c>
      <c r="B2" s="33"/>
      <c r="C2" s="33"/>
      <c r="D2" s="33"/>
      <c r="E2" s="33"/>
      <c r="F2" s="34"/>
      <c r="G2" s="35"/>
      <c r="H2" s="33"/>
      <c r="I2" s="33"/>
    </row>
    <row r="3" spans="1:9" ht="36.75" customHeight="1" x14ac:dyDescent="0.15">
      <c r="A3" s="37" t="s">
        <v>0</v>
      </c>
      <c r="B3" s="37"/>
      <c r="C3" s="37"/>
      <c r="D3" s="37"/>
      <c r="E3" s="37"/>
      <c r="F3" s="37"/>
      <c r="G3" s="37"/>
      <c r="H3" s="38" t="s">
        <v>61</v>
      </c>
      <c r="I3" s="38"/>
    </row>
    <row r="4" spans="1:9" ht="18" customHeight="1" x14ac:dyDescent="0.15">
      <c r="A4" s="31" t="s">
        <v>1</v>
      </c>
      <c r="B4" s="31" t="s">
        <v>3</v>
      </c>
      <c r="C4" s="31" t="s">
        <v>13</v>
      </c>
      <c r="D4" s="31" t="s">
        <v>24</v>
      </c>
      <c r="E4" s="31" t="s">
        <v>34</v>
      </c>
      <c r="F4" s="29" t="s">
        <v>39</v>
      </c>
      <c r="G4" s="30" t="s">
        <v>40</v>
      </c>
      <c r="H4" s="31"/>
      <c r="I4" s="31"/>
    </row>
    <row r="5" spans="1:9" ht="18" customHeight="1" x14ac:dyDescent="0.15">
      <c r="A5" s="31"/>
      <c r="B5" s="31"/>
      <c r="C5" s="31"/>
      <c r="D5" s="31"/>
      <c r="E5" s="31"/>
      <c r="F5" s="29"/>
      <c r="G5" s="4" t="s">
        <v>41</v>
      </c>
      <c r="H5" s="5" t="s">
        <v>42</v>
      </c>
      <c r="I5" s="6" t="s">
        <v>60</v>
      </c>
    </row>
    <row r="6" spans="1:9" ht="18" customHeight="1" x14ac:dyDescent="0.15">
      <c r="A6" s="8"/>
      <c r="B6" s="7"/>
      <c r="C6" s="8" t="s">
        <v>14</v>
      </c>
      <c r="D6" s="8"/>
      <c r="E6" s="8"/>
      <c r="F6" s="9"/>
      <c r="G6" s="18"/>
      <c r="H6" s="19"/>
      <c r="I6" s="7"/>
    </row>
    <row r="7" spans="1:9" ht="25.5" customHeight="1" x14ac:dyDescent="0.15">
      <c r="A7" s="7">
        <v>1</v>
      </c>
      <c r="B7" s="7" t="s">
        <v>4</v>
      </c>
      <c r="C7" s="8" t="s">
        <v>15</v>
      </c>
      <c r="D7" s="8" t="s">
        <v>25</v>
      </c>
      <c r="E7" s="7" t="s">
        <v>35</v>
      </c>
      <c r="F7" s="9">
        <v>814.7</v>
      </c>
      <c r="G7" s="20"/>
      <c r="H7" s="5">
        <f t="shared" ref="H7:H14" si="0">ROUND(F7*G7,0)</f>
        <v>0</v>
      </c>
      <c r="I7" s="7"/>
    </row>
    <row r="8" spans="1:9" ht="25.5" customHeight="1" x14ac:dyDescent="0.15">
      <c r="A8" s="7">
        <v>2</v>
      </c>
      <c r="B8" s="7" t="s">
        <v>5</v>
      </c>
      <c r="C8" s="8" t="s">
        <v>15</v>
      </c>
      <c r="D8" s="8" t="s">
        <v>26</v>
      </c>
      <c r="E8" s="7" t="s">
        <v>35</v>
      </c>
      <c r="F8" s="9">
        <v>94.3</v>
      </c>
      <c r="G8" s="20"/>
      <c r="H8" s="5">
        <f t="shared" si="0"/>
        <v>0</v>
      </c>
      <c r="I8" s="7"/>
    </row>
    <row r="9" spans="1:9" ht="25.5" customHeight="1" x14ac:dyDescent="0.15">
      <c r="A9" s="7">
        <v>3</v>
      </c>
      <c r="B9" s="7" t="s">
        <v>6</v>
      </c>
      <c r="C9" s="8" t="s">
        <v>16</v>
      </c>
      <c r="D9" s="8" t="s">
        <v>27</v>
      </c>
      <c r="E9" s="7" t="s">
        <v>36</v>
      </c>
      <c r="F9" s="9">
        <v>156</v>
      </c>
      <c r="G9" s="20"/>
      <c r="H9" s="5">
        <f t="shared" si="0"/>
        <v>0</v>
      </c>
      <c r="I9" s="7"/>
    </row>
    <row r="10" spans="1:9" ht="81.75" customHeight="1" x14ac:dyDescent="0.15">
      <c r="A10" s="7">
        <v>4</v>
      </c>
      <c r="B10" s="7" t="s">
        <v>7</v>
      </c>
      <c r="C10" s="8" t="s">
        <v>17</v>
      </c>
      <c r="D10" s="8" t="s">
        <v>28</v>
      </c>
      <c r="E10" s="7" t="s">
        <v>35</v>
      </c>
      <c r="F10" s="9">
        <v>909</v>
      </c>
      <c r="G10" s="20"/>
      <c r="H10" s="5">
        <f t="shared" si="0"/>
        <v>0</v>
      </c>
      <c r="I10" s="7"/>
    </row>
    <row r="11" spans="1:9" ht="81.75" customHeight="1" x14ac:dyDescent="0.15">
      <c r="A11" s="7">
        <v>5</v>
      </c>
      <c r="B11" s="7" t="s">
        <v>8</v>
      </c>
      <c r="C11" s="8" t="s">
        <v>17</v>
      </c>
      <c r="D11" s="8" t="s">
        <v>29</v>
      </c>
      <c r="E11" s="7" t="s">
        <v>35</v>
      </c>
      <c r="F11" s="9">
        <v>814.7</v>
      </c>
      <c r="G11" s="20"/>
      <c r="H11" s="5">
        <f t="shared" si="0"/>
        <v>0</v>
      </c>
      <c r="I11" s="7"/>
    </row>
    <row r="12" spans="1:9" ht="48" customHeight="1" x14ac:dyDescent="0.15">
      <c r="A12" s="7">
        <v>6</v>
      </c>
      <c r="B12" s="7" t="s">
        <v>9</v>
      </c>
      <c r="C12" s="8" t="s">
        <v>18</v>
      </c>
      <c r="D12" s="8" t="s">
        <v>30</v>
      </c>
      <c r="E12" s="7" t="s">
        <v>35</v>
      </c>
      <c r="F12" s="9">
        <v>909</v>
      </c>
      <c r="G12" s="20"/>
      <c r="H12" s="5">
        <f t="shared" si="0"/>
        <v>0</v>
      </c>
      <c r="I12" s="7"/>
    </row>
    <row r="13" spans="1:9" ht="48" customHeight="1" x14ac:dyDescent="0.15">
      <c r="A13" s="7">
        <v>7</v>
      </c>
      <c r="B13" s="7" t="s">
        <v>10</v>
      </c>
      <c r="C13" s="8" t="s">
        <v>19</v>
      </c>
      <c r="D13" s="8" t="s">
        <v>31</v>
      </c>
      <c r="E13" s="7" t="s">
        <v>35</v>
      </c>
      <c r="F13" s="9">
        <v>814.7</v>
      </c>
      <c r="G13" s="20"/>
      <c r="H13" s="5">
        <f t="shared" si="0"/>
        <v>0</v>
      </c>
      <c r="I13" s="7"/>
    </row>
    <row r="14" spans="1:9" ht="93" customHeight="1" x14ac:dyDescent="0.15">
      <c r="A14" s="7">
        <v>8</v>
      </c>
      <c r="B14" s="7" t="s">
        <v>11</v>
      </c>
      <c r="C14" s="8" t="s">
        <v>20</v>
      </c>
      <c r="D14" s="8" t="s">
        <v>32</v>
      </c>
      <c r="E14" s="7" t="s">
        <v>37</v>
      </c>
      <c r="F14" s="10">
        <v>5</v>
      </c>
      <c r="G14" s="20"/>
      <c r="H14" s="5">
        <f t="shared" si="0"/>
        <v>0</v>
      </c>
      <c r="I14" s="7"/>
    </row>
    <row r="15" spans="1:9" s="1" customFormat="1" ht="18" customHeight="1" x14ac:dyDescent="0.15">
      <c r="A15" s="28" t="s">
        <v>21</v>
      </c>
      <c r="B15" s="28"/>
      <c r="C15" s="28"/>
      <c r="D15" s="28"/>
      <c r="E15" s="28"/>
      <c r="F15" s="28"/>
      <c r="G15" s="28"/>
      <c r="H15" s="21">
        <f>SUM(H7:H14)</f>
        <v>0</v>
      </c>
      <c r="I15" s="11"/>
    </row>
    <row r="16" spans="1:9" s="1" customFormat="1" ht="18" customHeight="1" x14ac:dyDescent="0.15">
      <c r="A16" s="12"/>
      <c r="B16" s="11"/>
      <c r="C16" s="12" t="s">
        <v>22</v>
      </c>
      <c r="D16" s="12"/>
      <c r="E16" s="12"/>
      <c r="F16" s="13"/>
      <c r="G16" s="22"/>
      <c r="H16" s="21"/>
      <c r="I16" s="11"/>
    </row>
    <row r="17" spans="1:9" ht="25.5" customHeight="1" x14ac:dyDescent="0.15">
      <c r="A17" s="7">
        <v>9</v>
      </c>
      <c r="B17" s="7" t="s">
        <v>12</v>
      </c>
      <c r="C17" s="8" t="s">
        <v>23</v>
      </c>
      <c r="D17" s="8" t="s">
        <v>33</v>
      </c>
      <c r="E17" s="7" t="s">
        <v>38</v>
      </c>
      <c r="F17" s="10">
        <v>11</v>
      </c>
      <c r="G17" s="20"/>
      <c r="H17" s="5">
        <f t="shared" ref="H17" si="1">ROUND(F17*G17,0)</f>
        <v>0</v>
      </c>
      <c r="I17" s="7"/>
    </row>
    <row r="18" spans="1:9" s="1" customFormat="1" ht="18" customHeight="1" x14ac:dyDescent="0.15">
      <c r="A18" s="28" t="s">
        <v>2</v>
      </c>
      <c r="B18" s="28"/>
      <c r="C18" s="28"/>
      <c r="D18" s="28"/>
      <c r="E18" s="28"/>
      <c r="F18" s="28"/>
      <c r="G18" s="28"/>
      <c r="H18" s="21">
        <f>SUM(H17)+H15</f>
        <v>0</v>
      </c>
      <c r="I18" s="11"/>
    </row>
    <row r="19" spans="1:9" ht="18.75" customHeight="1" x14ac:dyDescent="0.15">
      <c r="A19" s="26"/>
      <c r="B19" s="26"/>
      <c r="C19" s="26"/>
      <c r="D19" s="26"/>
      <c r="E19" s="26"/>
      <c r="F19" s="26"/>
      <c r="G19" s="26"/>
      <c r="H19" s="27"/>
      <c r="I19" s="27"/>
    </row>
    <row r="20" spans="1:9" ht="24" customHeight="1" x14ac:dyDescent="0.15">
      <c r="A20" s="32"/>
      <c r="B20" s="32"/>
      <c r="C20" s="32"/>
      <c r="D20" s="32"/>
      <c r="E20" s="32"/>
      <c r="F20" s="32"/>
      <c r="G20" s="32"/>
      <c r="H20" s="27"/>
      <c r="I20" s="27"/>
    </row>
    <row r="21" spans="1:9" ht="29.25" customHeight="1" x14ac:dyDescent="0.15">
      <c r="A21" s="33" t="s">
        <v>59</v>
      </c>
      <c r="B21" s="33"/>
      <c r="C21" s="33"/>
      <c r="D21" s="33"/>
      <c r="E21" s="33"/>
      <c r="F21" s="34"/>
      <c r="G21" s="35"/>
      <c r="H21" s="33"/>
      <c r="I21" s="33"/>
    </row>
    <row r="22" spans="1:9" ht="36.75" customHeight="1" x14ac:dyDescent="0.15">
      <c r="A22" s="36" t="s">
        <v>63</v>
      </c>
      <c r="B22" s="37"/>
      <c r="C22" s="37"/>
      <c r="D22" s="37"/>
      <c r="E22" s="37"/>
      <c r="F22" s="37"/>
      <c r="G22" s="37"/>
      <c r="H22" s="38" t="s">
        <v>62</v>
      </c>
      <c r="I22" s="38"/>
    </row>
    <row r="23" spans="1:9" ht="18" customHeight="1" x14ac:dyDescent="0.15">
      <c r="A23" s="31" t="s">
        <v>1</v>
      </c>
      <c r="B23" s="31" t="s">
        <v>3</v>
      </c>
      <c r="C23" s="31" t="s">
        <v>13</v>
      </c>
      <c r="D23" s="31" t="s">
        <v>24</v>
      </c>
      <c r="E23" s="31" t="s">
        <v>34</v>
      </c>
      <c r="F23" s="29" t="s">
        <v>39</v>
      </c>
      <c r="G23" s="30" t="s">
        <v>40</v>
      </c>
      <c r="H23" s="31"/>
      <c r="I23" s="31"/>
    </row>
    <row r="24" spans="1:9" ht="18" customHeight="1" x14ac:dyDescent="0.15">
      <c r="A24" s="31"/>
      <c r="B24" s="31"/>
      <c r="C24" s="31"/>
      <c r="D24" s="31"/>
      <c r="E24" s="31"/>
      <c r="F24" s="29"/>
      <c r="G24" s="4" t="s">
        <v>41</v>
      </c>
      <c r="H24" s="5" t="s">
        <v>42</v>
      </c>
      <c r="I24" s="6" t="s">
        <v>60</v>
      </c>
    </row>
    <row r="25" spans="1:9" ht="48" customHeight="1" x14ac:dyDescent="0.15">
      <c r="A25" s="7">
        <v>10</v>
      </c>
      <c r="B25" s="7" t="s">
        <v>44</v>
      </c>
      <c r="C25" s="8" t="s">
        <v>49</v>
      </c>
      <c r="D25" s="8" t="s">
        <v>53</v>
      </c>
      <c r="E25" s="7" t="s">
        <v>58</v>
      </c>
      <c r="F25" s="9">
        <v>150</v>
      </c>
      <c r="G25" s="20"/>
      <c r="H25" s="5">
        <f t="shared" ref="H25:H29" si="2">ROUND(F25*G25,0)</f>
        <v>0</v>
      </c>
      <c r="I25" s="7"/>
    </row>
    <row r="26" spans="1:9" ht="36.75" customHeight="1" x14ac:dyDescent="0.15">
      <c r="A26" s="7">
        <v>11</v>
      </c>
      <c r="B26" s="7" t="s">
        <v>45</v>
      </c>
      <c r="C26" s="8" t="s">
        <v>50</v>
      </c>
      <c r="D26" s="8" t="s">
        <v>54</v>
      </c>
      <c r="E26" s="7" t="s">
        <v>58</v>
      </c>
      <c r="F26" s="9">
        <v>392</v>
      </c>
      <c r="G26" s="20"/>
      <c r="H26" s="5">
        <f t="shared" si="2"/>
        <v>0</v>
      </c>
      <c r="I26" s="7"/>
    </row>
    <row r="27" spans="1:9" ht="18" customHeight="1" x14ac:dyDescent="0.15">
      <c r="A27" s="7">
        <v>12</v>
      </c>
      <c r="B27" s="7" t="s">
        <v>46</v>
      </c>
      <c r="C27" s="8" t="s">
        <v>51</v>
      </c>
      <c r="D27" s="8" t="s">
        <v>55</v>
      </c>
      <c r="E27" s="7" t="s">
        <v>35</v>
      </c>
      <c r="F27" s="9">
        <v>39</v>
      </c>
      <c r="G27" s="20"/>
      <c r="H27" s="5">
        <f t="shared" si="2"/>
        <v>0</v>
      </c>
      <c r="I27" s="7"/>
    </row>
    <row r="28" spans="1:9" ht="36.75" customHeight="1" x14ac:dyDescent="0.15">
      <c r="A28" s="7">
        <v>13</v>
      </c>
      <c r="B28" s="7" t="s">
        <v>47</v>
      </c>
      <c r="C28" s="8" t="s">
        <v>50</v>
      </c>
      <c r="D28" s="8" t="s">
        <v>56</v>
      </c>
      <c r="E28" s="7" t="s">
        <v>58</v>
      </c>
      <c r="F28" s="9">
        <v>22</v>
      </c>
      <c r="G28" s="20"/>
      <c r="H28" s="5">
        <f t="shared" si="2"/>
        <v>0</v>
      </c>
      <c r="I28" s="7"/>
    </row>
    <row r="29" spans="1:9" ht="25.5" customHeight="1" x14ac:dyDescent="0.15">
      <c r="A29" s="7">
        <v>14</v>
      </c>
      <c r="B29" s="7" t="s">
        <v>48</v>
      </c>
      <c r="C29" s="8" t="s">
        <v>52</v>
      </c>
      <c r="D29" s="8" t="s">
        <v>57</v>
      </c>
      <c r="E29" s="7" t="s">
        <v>38</v>
      </c>
      <c r="F29" s="10">
        <v>9</v>
      </c>
      <c r="G29" s="20"/>
      <c r="H29" s="5">
        <f t="shared" si="2"/>
        <v>0</v>
      </c>
      <c r="I29" s="7"/>
    </row>
    <row r="30" spans="1:9" s="1" customFormat="1" ht="18" customHeight="1" x14ac:dyDescent="0.15">
      <c r="A30" s="28" t="s">
        <v>21</v>
      </c>
      <c r="B30" s="28"/>
      <c r="C30" s="28"/>
      <c r="D30" s="28"/>
      <c r="E30" s="28"/>
      <c r="F30" s="28"/>
      <c r="G30" s="28"/>
      <c r="H30" s="21">
        <f>SUM(H25:H29)+H17</f>
        <v>0</v>
      </c>
      <c r="I30" s="11"/>
    </row>
    <row r="31" spans="1:9" s="1" customFormat="1" ht="18" customHeight="1" x14ac:dyDescent="0.15">
      <c r="A31" s="28" t="s">
        <v>2</v>
      </c>
      <c r="B31" s="28"/>
      <c r="C31" s="28"/>
      <c r="D31" s="28"/>
      <c r="E31" s="28"/>
      <c r="F31" s="28"/>
      <c r="G31" s="28"/>
      <c r="H31" s="21">
        <f>SUM(H25:H29)</f>
        <v>0</v>
      </c>
      <c r="I31" s="11"/>
    </row>
    <row r="32" spans="1:9" s="1" customFormat="1" ht="18" customHeight="1" x14ac:dyDescent="0.15">
      <c r="A32" s="28" t="s">
        <v>43</v>
      </c>
      <c r="B32" s="28"/>
      <c r="C32" s="28"/>
      <c r="D32" s="28"/>
      <c r="E32" s="28"/>
      <c r="F32" s="28"/>
      <c r="G32" s="28"/>
      <c r="H32" s="21">
        <f>H31+H18</f>
        <v>0</v>
      </c>
      <c r="I32" s="11"/>
    </row>
    <row r="33" spans="1:9" ht="18.75" customHeight="1" x14ac:dyDescent="0.15">
      <c r="A33" s="26"/>
      <c r="B33" s="26"/>
      <c r="C33" s="26"/>
      <c r="D33" s="26"/>
      <c r="E33" s="26"/>
      <c r="F33" s="26"/>
      <c r="G33" s="26"/>
      <c r="H33" s="27"/>
      <c r="I33" s="27"/>
    </row>
  </sheetData>
  <sheetProtection algorithmName="SHA-512" hashValue="5Rv8/xh/x8OmTVEec4RZcJndlwfzM9L1QMwoF9CGejOCLrMD+mcGbm0BCpbYDVGF2l1aAHPDmovfMdQd8YJk2g==" saltValue="NiPWFVUMAEshGALcY+z7Bg==" spinCount="100000" sheet="1" objects="1" scenarios="1"/>
  <mergeCells count="33">
    <mergeCell ref="A1:G1"/>
    <mergeCell ref="H1:I1"/>
    <mergeCell ref="A2:I2"/>
    <mergeCell ref="A3:G3"/>
    <mergeCell ref="H3:I3"/>
    <mergeCell ref="F4:F5"/>
    <mergeCell ref="G4:I4"/>
    <mergeCell ref="A4:A5"/>
    <mergeCell ref="B4:B5"/>
    <mergeCell ref="C4:C5"/>
    <mergeCell ref="D4:D5"/>
    <mergeCell ref="E4:E5"/>
    <mergeCell ref="A22:G22"/>
    <mergeCell ref="H22:I22"/>
    <mergeCell ref="A18:G18"/>
    <mergeCell ref="A19:G19"/>
    <mergeCell ref="H19:I19"/>
    <mergeCell ref="A33:G33"/>
    <mergeCell ref="H33:I33"/>
    <mergeCell ref="A15:G15"/>
    <mergeCell ref="A30:G30"/>
    <mergeCell ref="A31:G31"/>
    <mergeCell ref="A32:G32"/>
    <mergeCell ref="F23:F24"/>
    <mergeCell ref="G23:I23"/>
    <mergeCell ref="A23:A24"/>
    <mergeCell ref="B23:B24"/>
    <mergeCell ref="C23:C24"/>
    <mergeCell ref="D23:D24"/>
    <mergeCell ref="E23:E24"/>
    <mergeCell ref="A20:G20"/>
    <mergeCell ref="H20:I20"/>
    <mergeCell ref="A21:I21"/>
  </mergeCells>
  <phoneticPr fontId="5" type="noConversion"/>
  <printOptions horizontalCentered="1"/>
  <pageMargins left="0.19975000000000001" right="0.19975000000000001" top="0.59375" bottom="0" header="0.59375" footer="0"/>
  <pageSetup paperSize="9" orientation="portrait" r:id="rId1"/>
  <rowBreaks count="1" manualBreakCount="1">
    <brk id="1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A2" zoomScale="85" zoomScaleNormal="100" zoomScaleSheetLayoutView="85" workbookViewId="0">
      <selection activeCell="G11" sqref="G11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41"/>
      <c r="B1" s="41"/>
      <c r="C1" s="41"/>
      <c r="D1" s="41"/>
      <c r="E1" s="41"/>
      <c r="F1" s="41"/>
      <c r="G1" s="41"/>
      <c r="H1" s="40"/>
      <c r="I1" s="40"/>
    </row>
    <row r="2" spans="1:9" ht="29.25" customHeight="1" x14ac:dyDescent="0.15">
      <c r="A2" s="33" t="s">
        <v>59</v>
      </c>
      <c r="B2" s="33"/>
      <c r="C2" s="33"/>
      <c r="D2" s="33"/>
      <c r="E2" s="33"/>
      <c r="F2" s="34"/>
      <c r="G2" s="35"/>
      <c r="H2" s="33"/>
      <c r="I2" s="33"/>
    </row>
    <row r="3" spans="1:9" ht="36.75" customHeight="1" x14ac:dyDescent="0.15">
      <c r="A3" s="36" t="s">
        <v>101</v>
      </c>
      <c r="B3" s="36"/>
      <c r="C3" s="36"/>
      <c r="D3" s="36"/>
      <c r="E3" s="36"/>
      <c r="F3" s="36"/>
      <c r="G3" s="36"/>
      <c r="H3" s="38" t="s">
        <v>86</v>
      </c>
      <c r="I3" s="38"/>
    </row>
    <row r="4" spans="1:9" ht="18" customHeight="1" x14ac:dyDescent="0.15">
      <c r="A4" s="31" t="s">
        <v>1</v>
      </c>
      <c r="B4" s="31" t="s">
        <v>3</v>
      </c>
      <c r="C4" s="31" t="s">
        <v>13</v>
      </c>
      <c r="D4" s="31" t="s">
        <v>24</v>
      </c>
      <c r="E4" s="31" t="s">
        <v>34</v>
      </c>
      <c r="F4" s="29" t="s">
        <v>39</v>
      </c>
      <c r="G4" s="30" t="s">
        <v>40</v>
      </c>
      <c r="H4" s="31"/>
      <c r="I4" s="31"/>
    </row>
    <row r="5" spans="1:9" ht="18" customHeight="1" x14ac:dyDescent="0.15">
      <c r="A5" s="31"/>
      <c r="B5" s="31"/>
      <c r="C5" s="31"/>
      <c r="D5" s="31"/>
      <c r="E5" s="31"/>
      <c r="F5" s="29"/>
      <c r="G5" s="4" t="s">
        <v>41</v>
      </c>
      <c r="H5" s="5" t="s">
        <v>42</v>
      </c>
      <c r="I5" s="6" t="s">
        <v>60</v>
      </c>
    </row>
    <row r="6" spans="1:9" s="1" customFormat="1" ht="18" customHeight="1" x14ac:dyDescent="0.15">
      <c r="A6" s="12"/>
      <c r="B6" s="11"/>
      <c r="C6" s="12" t="s">
        <v>14</v>
      </c>
      <c r="D6" s="12"/>
      <c r="E6" s="12"/>
      <c r="F6" s="13"/>
      <c r="G6" s="13"/>
      <c r="H6" s="11"/>
      <c r="I6" s="11"/>
    </row>
    <row r="7" spans="1:9" ht="25.5" customHeight="1" x14ac:dyDescent="0.15">
      <c r="A7" s="14">
        <v>1</v>
      </c>
      <c r="B7" s="14" t="s">
        <v>4</v>
      </c>
      <c r="C7" s="15" t="s">
        <v>15</v>
      </c>
      <c r="D7" s="15" t="s">
        <v>89</v>
      </c>
      <c r="E7" s="14" t="s">
        <v>35</v>
      </c>
      <c r="F7" s="16">
        <v>1335</v>
      </c>
      <c r="G7" s="25"/>
      <c r="H7" s="5">
        <f t="shared" ref="H7:H14" si="0">ROUND(F7*G7,0)</f>
        <v>0</v>
      </c>
      <c r="I7" s="14"/>
    </row>
    <row r="8" spans="1:9" ht="25.5" customHeight="1" x14ac:dyDescent="0.15">
      <c r="A8" s="14">
        <v>2</v>
      </c>
      <c r="B8" s="14" t="s">
        <v>5</v>
      </c>
      <c r="C8" s="15" t="s">
        <v>15</v>
      </c>
      <c r="D8" s="15" t="s">
        <v>66</v>
      </c>
      <c r="E8" s="14" t="s">
        <v>35</v>
      </c>
      <c r="F8" s="16">
        <v>81.8</v>
      </c>
      <c r="G8" s="25"/>
      <c r="H8" s="5">
        <f t="shared" si="0"/>
        <v>0</v>
      </c>
      <c r="I8" s="14"/>
    </row>
    <row r="9" spans="1:9" ht="25.5" customHeight="1" x14ac:dyDescent="0.15">
      <c r="A9" s="14">
        <v>3</v>
      </c>
      <c r="B9" s="14" t="s">
        <v>6</v>
      </c>
      <c r="C9" s="15" t="s">
        <v>16</v>
      </c>
      <c r="D9" s="15" t="s">
        <v>27</v>
      </c>
      <c r="E9" s="14" t="s">
        <v>36</v>
      </c>
      <c r="F9" s="16">
        <v>226</v>
      </c>
      <c r="G9" s="25"/>
      <c r="H9" s="5">
        <f t="shared" si="0"/>
        <v>0</v>
      </c>
      <c r="I9" s="14"/>
    </row>
    <row r="10" spans="1:9" ht="70.5" customHeight="1" x14ac:dyDescent="0.15">
      <c r="A10" s="14">
        <v>4</v>
      </c>
      <c r="B10" s="14" t="s">
        <v>7</v>
      </c>
      <c r="C10" s="15" t="s">
        <v>17</v>
      </c>
      <c r="D10" s="15" t="s">
        <v>67</v>
      </c>
      <c r="E10" s="14" t="s">
        <v>35</v>
      </c>
      <c r="F10" s="16">
        <v>1416.8</v>
      </c>
      <c r="G10" s="25"/>
      <c r="H10" s="5">
        <f t="shared" si="0"/>
        <v>0</v>
      </c>
      <c r="I10" s="14"/>
    </row>
    <row r="11" spans="1:9" ht="81.75" customHeight="1" x14ac:dyDescent="0.15">
      <c r="A11" s="14">
        <v>5</v>
      </c>
      <c r="B11" s="14" t="s">
        <v>8</v>
      </c>
      <c r="C11" s="15" t="s">
        <v>17</v>
      </c>
      <c r="D11" s="15" t="s">
        <v>29</v>
      </c>
      <c r="E11" s="14" t="s">
        <v>35</v>
      </c>
      <c r="F11" s="16">
        <v>1335</v>
      </c>
      <c r="G11" s="25"/>
      <c r="H11" s="5">
        <f t="shared" si="0"/>
        <v>0</v>
      </c>
      <c r="I11" s="14"/>
    </row>
    <row r="12" spans="1:9" ht="36.75" customHeight="1" x14ac:dyDescent="0.15">
      <c r="A12" s="14">
        <v>6</v>
      </c>
      <c r="B12" s="14" t="s">
        <v>9</v>
      </c>
      <c r="C12" s="15" t="s">
        <v>18</v>
      </c>
      <c r="D12" s="15" t="s">
        <v>76</v>
      </c>
      <c r="E12" s="14" t="s">
        <v>35</v>
      </c>
      <c r="F12" s="16">
        <v>2751.8</v>
      </c>
      <c r="G12" s="25"/>
      <c r="H12" s="5">
        <f t="shared" si="0"/>
        <v>0</v>
      </c>
      <c r="I12" s="14"/>
    </row>
    <row r="13" spans="1:9" ht="93" customHeight="1" x14ac:dyDescent="0.15">
      <c r="A13" s="14">
        <v>7</v>
      </c>
      <c r="B13" s="14" t="s">
        <v>11</v>
      </c>
      <c r="C13" s="15" t="s">
        <v>20</v>
      </c>
      <c r="D13" s="15" t="s">
        <v>32</v>
      </c>
      <c r="E13" s="14" t="s">
        <v>37</v>
      </c>
      <c r="F13" s="17">
        <v>3</v>
      </c>
      <c r="G13" s="25"/>
      <c r="H13" s="5">
        <f t="shared" si="0"/>
        <v>0</v>
      </c>
      <c r="I13" s="14"/>
    </row>
    <row r="14" spans="1:9" ht="48" customHeight="1" x14ac:dyDescent="0.15">
      <c r="A14" s="14">
        <v>8</v>
      </c>
      <c r="B14" s="14" t="s">
        <v>69</v>
      </c>
      <c r="C14" s="15" t="s">
        <v>70</v>
      </c>
      <c r="D14" s="15" t="s">
        <v>71</v>
      </c>
      <c r="E14" s="14" t="s">
        <v>37</v>
      </c>
      <c r="F14" s="17">
        <v>10</v>
      </c>
      <c r="G14" s="25"/>
      <c r="H14" s="5">
        <f t="shared" si="0"/>
        <v>0</v>
      </c>
      <c r="I14" s="14"/>
    </row>
    <row r="15" spans="1:9" s="1" customFormat="1" ht="18" customHeight="1" x14ac:dyDescent="0.15">
      <c r="A15" s="12"/>
      <c r="B15" s="11"/>
      <c r="C15" s="12" t="s">
        <v>21</v>
      </c>
      <c r="D15" s="12"/>
      <c r="E15" s="12"/>
      <c r="F15" s="13"/>
      <c r="G15" s="13"/>
      <c r="H15" s="11">
        <f>SUM(H7:H14)</f>
        <v>0</v>
      </c>
      <c r="I15" s="11"/>
    </row>
    <row r="16" spans="1:9" s="1" customFormat="1" ht="18" customHeight="1" x14ac:dyDescent="0.15">
      <c r="A16" s="12"/>
      <c r="B16" s="11"/>
      <c r="C16" s="12" t="s">
        <v>22</v>
      </c>
      <c r="D16" s="12"/>
      <c r="E16" s="12"/>
      <c r="F16" s="13"/>
      <c r="G16" s="13"/>
      <c r="H16" s="11"/>
      <c r="I16" s="11"/>
    </row>
    <row r="17" spans="1:9" ht="25.5" customHeight="1" x14ac:dyDescent="0.15">
      <c r="A17" s="14">
        <v>9</v>
      </c>
      <c r="B17" s="14" t="s">
        <v>12</v>
      </c>
      <c r="C17" s="15" t="s">
        <v>23</v>
      </c>
      <c r="D17" s="15" t="s">
        <v>33</v>
      </c>
      <c r="E17" s="14" t="s">
        <v>38</v>
      </c>
      <c r="F17" s="17">
        <v>6</v>
      </c>
      <c r="G17" s="25"/>
      <c r="H17" s="5">
        <f t="shared" ref="H17" si="1">ROUND(F17*G17,0)</f>
        <v>0</v>
      </c>
      <c r="I17" s="14"/>
    </row>
    <row r="18" spans="1:9" s="1" customFormat="1" ht="18" customHeight="1" x14ac:dyDescent="0.15">
      <c r="A18" s="28" t="s">
        <v>2</v>
      </c>
      <c r="B18" s="28"/>
      <c r="C18" s="28"/>
      <c r="D18" s="28"/>
      <c r="E18" s="28"/>
      <c r="F18" s="28"/>
      <c r="G18" s="28"/>
      <c r="H18" s="11">
        <f>SUM(H17)+H15</f>
        <v>0</v>
      </c>
      <c r="I18" s="11"/>
    </row>
    <row r="19" spans="1:9" ht="18.75" customHeight="1" x14ac:dyDescent="0.15">
      <c r="A19" s="39"/>
      <c r="B19" s="39"/>
      <c r="C19" s="39"/>
      <c r="D19" s="39"/>
      <c r="E19" s="39"/>
      <c r="F19" s="39"/>
      <c r="G19" s="39"/>
      <c r="H19" s="40"/>
      <c r="I19" s="40"/>
    </row>
    <row r="20" spans="1:9" ht="24" customHeight="1" x14ac:dyDescent="0.15">
      <c r="A20" s="41"/>
      <c r="B20" s="41"/>
      <c r="C20" s="41"/>
      <c r="D20" s="41"/>
      <c r="E20" s="41"/>
      <c r="F20" s="41"/>
      <c r="G20" s="41"/>
      <c r="H20" s="40"/>
      <c r="I20" s="40"/>
    </row>
    <row r="21" spans="1:9" ht="29.25" customHeight="1" x14ac:dyDescent="0.15">
      <c r="A21" s="33" t="s">
        <v>59</v>
      </c>
      <c r="B21" s="33"/>
      <c r="C21" s="33"/>
      <c r="D21" s="33"/>
      <c r="E21" s="33"/>
      <c r="F21" s="34"/>
      <c r="G21" s="35"/>
      <c r="H21" s="33"/>
      <c r="I21" s="33"/>
    </row>
    <row r="22" spans="1:9" ht="36.75" customHeight="1" x14ac:dyDescent="0.15">
      <c r="A22" s="36" t="s">
        <v>100</v>
      </c>
      <c r="B22" s="36"/>
      <c r="C22" s="36"/>
      <c r="D22" s="36"/>
      <c r="E22" s="36"/>
      <c r="F22" s="36"/>
      <c r="G22" s="36"/>
      <c r="H22" s="38" t="s">
        <v>62</v>
      </c>
      <c r="I22" s="38"/>
    </row>
    <row r="23" spans="1:9" ht="18" customHeight="1" x14ac:dyDescent="0.15">
      <c r="A23" s="31" t="s">
        <v>1</v>
      </c>
      <c r="B23" s="31" t="s">
        <v>3</v>
      </c>
      <c r="C23" s="31" t="s">
        <v>13</v>
      </c>
      <c r="D23" s="31" t="s">
        <v>24</v>
      </c>
      <c r="E23" s="31" t="s">
        <v>34</v>
      </c>
      <c r="F23" s="29" t="s">
        <v>39</v>
      </c>
      <c r="G23" s="30" t="s">
        <v>40</v>
      </c>
      <c r="H23" s="31"/>
      <c r="I23" s="31"/>
    </row>
    <row r="24" spans="1:9" ht="18" customHeight="1" x14ac:dyDescent="0.15">
      <c r="A24" s="31"/>
      <c r="B24" s="31"/>
      <c r="C24" s="31"/>
      <c r="D24" s="31"/>
      <c r="E24" s="31"/>
      <c r="F24" s="29"/>
      <c r="G24" s="4" t="s">
        <v>41</v>
      </c>
      <c r="H24" s="5" t="s">
        <v>42</v>
      </c>
      <c r="I24" s="6" t="s">
        <v>60</v>
      </c>
    </row>
    <row r="25" spans="1:9" ht="48" customHeight="1" x14ac:dyDescent="0.15">
      <c r="A25" s="14">
        <v>10</v>
      </c>
      <c r="B25" s="14" t="s">
        <v>44</v>
      </c>
      <c r="C25" s="15" t="s">
        <v>49</v>
      </c>
      <c r="D25" s="15" t="s">
        <v>53</v>
      </c>
      <c r="E25" s="14" t="s">
        <v>58</v>
      </c>
      <c r="F25" s="16">
        <v>200</v>
      </c>
      <c r="G25" s="25"/>
      <c r="H25" s="5">
        <f t="shared" ref="H25:H30" si="2">ROUND(F25*G25,0)</f>
        <v>0</v>
      </c>
      <c r="I25" s="14"/>
    </row>
    <row r="26" spans="1:9" ht="36.75" customHeight="1" x14ac:dyDescent="0.15">
      <c r="A26" s="14">
        <v>11</v>
      </c>
      <c r="B26" s="14" t="s">
        <v>45</v>
      </c>
      <c r="C26" s="15" t="s">
        <v>50</v>
      </c>
      <c r="D26" s="15" t="s">
        <v>54</v>
      </c>
      <c r="E26" s="14" t="s">
        <v>58</v>
      </c>
      <c r="F26" s="16">
        <v>462</v>
      </c>
      <c r="G26" s="25"/>
      <c r="H26" s="5">
        <f t="shared" si="2"/>
        <v>0</v>
      </c>
      <c r="I26" s="14"/>
    </row>
    <row r="27" spans="1:9" ht="36.75" customHeight="1" x14ac:dyDescent="0.15">
      <c r="A27" s="14">
        <v>12</v>
      </c>
      <c r="B27" s="14" t="s">
        <v>47</v>
      </c>
      <c r="C27" s="15" t="s">
        <v>50</v>
      </c>
      <c r="D27" s="15" t="s">
        <v>72</v>
      </c>
      <c r="E27" s="14" t="s">
        <v>58</v>
      </c>
      <c r="F27" s="16">
        <v>82</v>
      </c>
      <c r="G27" s="25"/>
      <c r="H27" s="5">
        <f t="shared" si="2"/>
        <v>0</v>
      </c>
      <c r="I27" s="14"/>
    </row>
    <row r="28" spans="1:9" ht="18" customHeight="1" x14ac:dyDescent="0.15">
      <c r="A28" s="14">
        <v>13</v>
      </c>
      <c r="B28" s="14" t="s">
        <v>46</v>
      </c>
      <c r="C28" s="15" t="s">
        <v>51</v>
      </c>
      <c r="D28" s="15" t="s">
        <v>55</v>
      </c>
      <c r="E28" s="14" t="s">
        <v>35</v>
      </c>
      <c r="F28" s="16">
        <v>20</v>
      </c>
      <c r="G28" s="25"/>
      <c r="H28" s="5">
        <f t="shared" si="2"/>
        <v>0</v>
      </c>
      <c r="I28" s="14"/>
    </row>
    <row r="29" spans="1:9" ht="36.75" customHeight="1" x14ac:dyDescent="0.15">
      <c r="A29" s="14">
        <v>14</v>
      </c>
      <c r="B29" s="14" t="s">
        <v>73</v>
      </c>
      <c r="C29" s="15" t="s">
        <v>50</v>
      </c>
      <c r="D29" s="15" t="s">
        <v>56</v>
      </c>
      <c r="E29" s="14" t="s">
        <v>58</v>
      </c>
      <c r="F29" s="16">
        <v>28</v>
      </c>
      <c r="G29" s="25"/>
      <c r="H29" s="5">
        <f t="shared" si="2"/>
        <v>0</v>
      </c>
      <c r="I29" s="14"/>
    </row>
    <row r="30" spans="1:9" ht="25.5" customHeight="1" x14ac:dyDescent="0.15">
      <c r="A30" s="14">
        <v>15</v>
      </c>
      <c r="B30" s="14" t="s">
        <v>48</v>
      </c>
      <c r="C30" s="15" t="s">
        <v>52</v>
      </c>
      <c r="D30" s="15" t="s">
        <v>57</v>
      </c>
      <c r="E30" s="14" t="s">
        <v>38</v>
      </c>
      <c r="F30" s="17">
        <v>15</v>
      </c>
      <c r="G30" s="25"/>
      <c r="H30" s="5">
        <f t="shared" si="2"/>
        <v>0</v>
      </c>
      <c r="I30" s="14"/>
    </row>
    <row r="31" spans="1:9" s="1" customFormat="1" ht="18" customHeight="1" x14ac:dyDescent="0.15">
      <c r="A31" s="28" t="s">
        <v>21</v>
      </c>
      <c r="B31" s="28"/>
      <c r="C31" s="28"/>
      <c r="D31" s="28"/>
      <c r="E31" s="28"/>
      <c r="F31" s="28"/>
      <c r="G31" s="28"/>
      <c r="H31" s="11">
        <f>SUM(H25:H30)+H17</f>
        <v>0</v>
      </c>
      <c r="I31" s="11"/>
    </row>
    <row r="32" spans="1:9" s="1" customFormat="1" ht="18" customHeight="1" x14ac:dyDescent="0.15">
      <c r="A32" s="28" t="s">
        <v>2</v>
      </c>
      <c r="B32" s="28"/>
      <c r="C32" s="28"/>
      <c r="D32" s="28"/>
      <c r="E32" s="28"/>
      <c r="F32" s="28"/>
      <c r="G32" s="28"/>
      <c r="H32" s="11">
        <f>SUM(H25:H30)</f>
        <v>0</v>
      </c>
      <c r="I32" s="11"/>
    </row>
    <row r="33" spans="1:9" s="1" customFormat="1" ht="18" customHeight="1" x14ac:dyDescent="0.15">
      <c r="A33" s="28" t="s">
        <v>43</v>
      </c>
      <c r="B33" s="28"/>
      <c r="C33" s="28"/>
      <c r="D33" s="28"/>
      <c r="E33" s="28"/>
      <c r="F33" s="28"/>
      <c r="G33" s="28"/>
      <c r="H33" s="11">
        <f>H32+H18</f>
        <v>0</v>
      </c>
      <c r="I33" s="11"/>
    </row>
    <row r="34" spans="1:9" ht="18.75" customHeight="1" x14ac:dyDescent="0.15">
      <c r="A34" s="39"/>
      <c r="B34" s="39"/>
      <c r="C34" s="39"/>
      <c r="D34" s="39"/>
      <c r="E34" s="39"/>
      <c r="F34" s="39"/>
      <c r="G34" s="39"/>
      <c r="H34" s="40"/>
      <c r="I34" s="40"/>
    </row>
  </sheetData>
  <sheetProtection algorithmName="SHA-512" hashValue="iCFstxYyKjtl13NXtW1mnY+qa1ZM2PD6n2O9rXJdxbr8+Fw/sqnZuYbE8p9s5msnfRxclsMTNnQZhn2oMaqduw==" saltValue="Hjcd2f0jsKhWhDccn3F5sA==" spinCount="100000" sheet="1" objects="1" scenarios="1"/>
  <mergeCells count="32">
    <mergeCell ref="A1:G1"/>
    <mergeCell ref="H1:I1"/>
    <mergeCell ref="A2:I2"/>
    <mergeCell ref="A3:G3"/>
    <mergeCell ref="H3:I3"/>
    <mergeCell ref="A22:G22"/>
    <mergeCell ref="H22:I22"/>
    <mergeCell ref="A18:G18"/>
    <mergeCell ref="F4:F5"/>
    <mergeCell ref="G4:I4"/>
    <mergeCell ref="A4:A5"/>
    <mergeCell ref="B4:B5"/>
    <mergeCell ref="C4:C5"/>
    <mergeCell ref="D4:D5"/>
    <mergeCell ref="E4:E5"/>
    <mergeCell ref="A19:G19"/>
    <mergeCell ref="H19:I19"/>
    <mergeCell ref="A20:G20"/>
    <mergeCell ref="H20:I20"/>
    <mergeCell ref="A21:I21"/>
    <mergeCell ref="G23:I23"/>
    <mergeCell ref="A23:A24"/>
    <mergeCell ref="B23:B24"/>
    <mergeCell ref="C23:C24"/>
    <mergeCell ref="D23:D24"/>
    <mergeCell ref="E23:E24"/>
    <mergeCell ref="F23:F24"/>
    <mergeCell ref="A32:G32"/>
    <mergeCell ref="A33:G33"/>
    <mergeCell ref="A34:G34"/>
    <mergeCell ref="H34:I34"/>
    <mergeCell ref="A31:G31"/>
  </mergeCells>
  <phoneticPr fontId="5" type="noConversion"/>
  <pageMargins left="0.7" right="0.7" top="0.75" bottom="0.75" header="0.3" footer="0.3"/>
  <pageSetup paperSize="9" scale="94" orientation="portrait" r:id="rId1"/>
  <rowBreaks count="1" manualBreakCount="1">
    <brk id="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A11" zoomScale="85" zoomScaleNormal="100" zoomScaleSheetLayoutView="85" workbookViewId="0">
      <selection activeCell="G13" sqref="G13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41"/>
      <c r="B1" s="41"/>
      <c r="C1" s="41"/>
      <c r="D1" s="41"/>
      <c r="E1" s="41"/>
      <c r="F1" s="41"/>
      <c r="G1" s="41"/>
      <c r="H1" s="40"/>
      <c r="I1" s="40"/>
    </row>
    <row r="2" spans="1:9" ht="29.25" customHeight="1" x14ac:dyDescent="0.15">
      <c r="A2" s="33" t="s">
        <v>59</v>
      </c>
      <c r="B2" s="33"/>
      <c r="C2" s="33"/>
      <c r="D2" s="33"/>
      <c r="E2" s="33"/>
      <c r="F2" s="34"/>
      <c r="G2" s="35"/>
      <c r="H2" s="33"/>
      <c r="I2" s="33"/>
    </row>
    <row r="3" spans="1:9" ht="36.75" customHeight="1" x14ac:dyDescent="0.15">
      <c r="A3" s="36" t="s">
        <v>102</v>
      </c>
      <c r="B3" s="36"/>
      <c r="C3" s="36"/>
      <c r="D3" s="36"/>
      <c r="E3" s="36"/>
      <c r="F3" s="36"/>
      <c r="G3" s="36"/>
      <c r="H3" s="38" t="s">
        <v>86</v>
      </c>
      <c r="I3" s="38"/>
    </row>
    <row r="4" spans="1:9" ht="18" customHeight="1" x14ac:dyDescent="0.15">
      <c r="A4" s="31" t="s">
        <v>1</v>
      </c>
      <c r="B4" s="31" t="s">
        <v>3</v>
      </c>
      <c r="C4" s="31" t="s">
        <v>13</v>
      </c>
      <c r="D4" s="31" t="s">
        <v>24</v>
      </c>
      <c r="E4" s="31" t="s">
        <v>34</v>
      </c>
      <c r="F4" s="29" t="s">
        <v>39</v>
      </c>
      <c r="G4" s="30" t="s">
        <v>40</v>
      </c>
      <c r="H4" s="31"/>
      <c r="I4" s="31"/>
    </row>
    <row r="5" spans="1:9" ht="18" customHeight="1" x14ac:dyDescent="0.15">
      <c r="A5" s="31"/>
      <c r="B5" s="31"/>
      <c r="C5" s="31"/>
      <c r="D5" s="31"/>
      <c r="E5" s="31"/>
      <c r="F5" s="29"/>
      <c r="G5" s="4" t="s">
        <v>41</v>
      </c>
      <c r="H5" s="5" t="s">
        <v>42</v>
      </c>
      <c r="I5" s="6" t="s">
        <v>60</v>
      </c>
    </row>
    <row r="6" spans="1:9" s="1" customFormat="1" ht="18" customHeight="1" x14ac:dyDescent="0.15">
      <c r="A6" s="12"/>
      <c r="B6" s="11"/>
      <c r="C6" s="12" t="s">
        <v>14</v>
      </c>
      <c r="D6" s="12"/>
      <c r="E6" s="12"/>
      <c r="F6" s="13"/>
      <c r="G6" s="13"/>
      <c r="H6" s="11"/>
      <c r="I6" s="11"/>
    </row>
    <row r="7" spans="1:9" ht="25.5" customHeight="1" x14ac:dyDescent="0.15">
      <c r="A7" s="14">
        <v>1</v>
      </c>
      <c r="B7" s="14" t="s">
        <v>4</v>
      </c>
      <c r="C7" s="15" t="s">
        <v>15</v>
      </c>
      <c r="D7" s="15" t="s">
        <v>89</v>
      </c>
      <c r="E7" s="14" t="s">
        <v>35</v>
      </c>
      <c r="F7" s="16">
        <v>1978.1</v>
      </c>
      <c r="G7" s="25"/>
      <c r="H7" s="5">
        <f t="shared" ref="H7:H14" si="0">ROUND(F7*G7,0)</f>
        <v>0</v>
      </c>
      <c r="I7" s="14"/>
    </row>
    <row r="8" spans="1:9" ht="25.5" customHeight="1" x14ac:dyDescent="0.15">
      <c r="A8" s="14">
        <v>2</v>
      </c>
      <c r="B8" s="14" t="s">
        <v>5</v>
      </c>
      <c r="C8" s="15" t="s">
        <v>15</v>
      </c>
      <c r="D8" s="15" t="s">
        <v>66</v>
      </c>
      <c r="E8" s="14" t="s">
        <v>35</v>
      </c>
      <c r="F8" s="16">
        <v>71.900000000000006</v>
      </c>
      <c r="G8" s="25"/>
      <c r="H8" s="5">
        <f t="shared" si="0"/>
        <v>0</v>
      </c>
      <c r="I8" s="14"/>
    </row>
    <row r="9" spans="1:9" ht="25.5" customHeight="1" x14ac:dyDescent="0.15">
      <c r="A9" s="14">
        <v>3</v>
      </c>
      <c r="B9" s="14" t="s">
        <v>6</v>
      </c>
      <c r="C9" s="15" t="s">
        <v>16</v>
      </c>
      <c r="D9" s="15" t="s">
        <v>27</v>
      </c>
      <c r="E9" s="14" t="s">
        <v>36</v>
      </c>
      <c r="F9" s="16">
        <v>331</v>
      </c>
      <c r="G9" s="25"/>
      <c r="H9" s="5">
        <f t="shared" si="0"/>
        <v>0</v>
      </c>
      <c r="I9" s="14"/>
    </row>
    <row r="10" spans="1:9" ht="70.5" customHeight="1" x14ac:dyDescent="0.15">
      <c r="A10" s="14">
        <v>4</v>
      </c>
      <c r="B10" s="14" t="s">
        <v>7</v>
      </c>
      <c r="C10" s="15" t="s">
        <v>17</v>
      </c>
      <c r="D10" s="15" t="s">
        <v>67</v>
      </c>
      <c r="E10" s="14" t="s">
        <v>35</v>
      </c>
      <c r="F10" s="16">
        <v>2050</v>
      </c>
      <c r="G10" s="25"/>
      <c r="H10" s="5">
        <f t="shared" si="0"/>
        <v>0</v>
      </c>
      <c r="I10" s="14"/>
    </row>
    <row r="11" spans="1:9" ht="81.75" customHeight="1" x14ac:dyDescent="0.15">
      <c r="A11" s="14">
        <v>5</v>
      </c>
      <c r="B11" s="14" t="s">
        <v>8</v>
      </c>
      <c r="C11" s="15" t="s">
        <v>17</v>
      </c>
      <c r="D11" s="15" t="s">
        <v>29</v>
      </c>
      <c r="E11" s="14" t="s">
        <v>35</v>
      </c>
      <c r="F11" s="16">
        <v>1978.1</v>
      </c>
      <c r="G11" s="25"/>
      <c r="H11" s="5">
        <f t="shared" si="0"/>
        <v>0</v>
      </c>
      <c r="I11" s="14"/>
    </row>
    <row r="12" spans="1:9" ht="36.75" customHeight="1" x14ac:dyDescent="0.15">
      <c r="A12" s="14">
        <v>6</v>
      </c>
      <c r="B12" s="14" t="s">
        <v>9</v>
      </c>
      <c r="C12" s="15" t="s">
        <v>18</v>
      </c>
      <c r="D12" s="15" t="s">
        <v>76</v>
      </c>
      <c r="E12" s="14" t="s">
        <v>35</v>
      </c>
      <c r="F12" s="16">
        <v>4028.1</v>
      </c>
      <c r="G12" s="25"/>
      <c r="H12" s="5">
        <f t="shared" si="0"/>
        <v>0</v>
      </c>
      <c r="I12" s="14"/>
    </row>
    <row r="13" spans="1:9" ht="93" customHeight="1" x14ac:dyDescent="0.15">
      <c r="A13" s="14">
        <v>7</v>
      </c>
      <c r="B13" s="14" t="s">
        <v>11</v>
      </c>
      <c r="C13" s="15" t="s">
        <v>20</v>
      </c>
      <c r="D13" s="15" t="s">
        <v>32</v>
      </c>
      <c r="E13" s="14" t="s">
        <v>37</v>
      </c>
      <c r="F13" s="17">
        <v>1</v>
      </c>
      <c r="G13" s="25"/>
      <c r="H13" s="5">
        <f t="shared" si="0"/>
        <v>0</v>
      </c>
      <c r="I13" s="14"/>
    </row>
    <row r="14" spans="1:9" ht="48" customHeight="1" x14ac:dyDescent="0.15">
      <c r="A14" s="14">
        <v>8</v>
      </c>
      <c r="B14" s="14" t="s">
        <v>69</v>
      </c>
      <c r="C14" s="15" t="s">
        <v>70</v>
      </c>
      <c r="D14" s="15" t="s">
        <v>71</v>
      </c>
      <c r="E14" s="14" t="s">
        <v>37</v>
      </c>
      <c r="F14" s="17">
        <v>6</v>
      </c>
      <c r="G14" s="25"/>
      <c r="H14" s="5">
        <f t="shared" si="0"/>
        <v>0</v>
      </c>
      <c r="I14" s="14"/>
    </row>
    <row r="15" spans="1:9" s="1" customFormat="1" ht="18" customHeight="1" x14ac:dyDescent="0.15">
      <c r="A15" s="28" t="s">
        <v>21</v>
      </c>
      <c r="B15" s="28"/>
      <c r="C15" s="28"/>
      <c r="D15" s="28"/>
      <c r="E15" s="28"/>
      <c r="F15" s="28"/>
      <c r="G15" s="28"/>
      <c r="H15" s="11">
        <f>SUM(H7:H14)</f>
        <v>0</v>
      </c>
      <c r="I15" s="11"/>
    </row>
    <row r="16" spans="1:9" s="1" customFormat="1" ht="18" customHeight="1" x14ac:dyDescent="0.15">
      <c r="A16" s="12"/>
      <c r="B16" s="11"/>
      <c r="C16" s="12" t="s">
        <v>22</v>
      </c>
      <c r="D16" s="12"/>
      <c r="E16" s="12"/>
      <c r="F16" s="13"/>
      <c r="G16" s="13"/>
      <c r="H16" s="11"/>
      <c r="I16" s="11"/>
    </row>
    <row r="17" spans="1:9" ht="25.5" customHeight="1" x14ac:dyDescent="0.15">
      <c r="A17" s="14">
        <v>9</v>
      </c>
      <c r="B17" s="14" t="s">
        <v>12</v>
      </c>
      <c r="C17" s="15" t="s">
        <v>23</v>
      </c>
      <c r="D17" s="15" t="s">
        <v>33</v>
      </c>
      <c r="E17" s="14" t="s">
        <v>38</v>
      </c>
      <c r="F17" s="17">
        <v>6</v>
      </c>
      <c r="G17" s="25"/>
      <c r="H17" s="5">
        <f t="shared" ref="H17" si="1">ROUND(F17*G17,0)</f>
        <v>0</v>
      </c>
      <c r="I17" s="14"/>
    </row>
    <row r="18" spans="1:9" s="1" customFormat="1" ht="18" customHeight="1" x14ac:dyDescent="0.15">
      <c r="A18" s="28" t="s">
        <v>2</v>
      </c>
      <c r="B18" s="28"/>
      <c r="C18" s="28"/>
      <c r="D18" s="28"/>
      <c r="E18" s="28"/>
      <c r="F18" s="28"/>
      <c r="G18" s="28"/>
      <c r="H18" s="11">
        <f>SUM(H17)+H15</f>
        <v>0</v>
      </c>
      <c r="I18" s="11"/>
    </row>
    <row r="19" spans="1:9" ht="18.75" customHeight="1" x14ac:dyDescent="0.15">
      <c r="A19" s="39"/>
      <c r="B19" s="39"/>
      <c r="C19" s="39"/>
      <c r="D19" s="39"/>
      <c r="E19" s="39"/>
      <c r="F19" s="39"/>
      <c r="G19" s="39"/>
      <c r="H19" s="40"/>
      <c r="I19" s="40"/>
    </row>
    <row r="20" spans="1:9" ht="24" customHeight="1" x14ac:dyDescent="0.15">
      <c r="A20" s="41"/>
      <c r="B20" s="41"/>
      <c r="C20" s="41"/>
      <c r="D20" s="41"/>
      <c r="E20" s="41"/>
      <c r="F20" s="41"/>
      <c r="G20" s="41"/>
      <c r="H20" s="40"/>
      <c r="I20" s="40"/>
    </row>
    <row r="21" spans="1:9" ht="29.25" customHeight="1" x14ac:dyDescent="0.15">
      <c r="A21" s="33" t="s">
        <v>59</v>
      </c>
      <c r="B21" s="33"/>
      <c r="C21" s="33"/>
      <c r="D21" s="33"/>
      <c r="E21" s="33"/>
      <c r="F21" s="34"/>
      <c r="G21" s="35"/>
      <c r="H21" s="33"/>
      <c r="I21" s="33"/>
    </row>
    <row r="22" spans="1:9" ht="36.75" customHeight="1" x14ac:dyDescent="0.15">
      <c r="A22" s="36" t="s">
        <v>102</v>
      </c>
      <c r="B22" s="36"/>
      <c r="C22" s="36"/>
      <c r="D22" s="36"/>
      <c r="E22" s="36"/>
      <c r="F22" s="36"/>
      <c r="G22" s="36"/>
      <c r="H22" s="38" t="s">
        <v>62</v>
      </c>
      <c r="I22" s="38"/>
    </row>
    <row r="23" spans="1:9" ht="18" customHeight="1" x14ac:dyDescent="0.15">
      <c r="A23" s="31" t="s">
        <v>1</v>
      </c>
      <c r="B23" s="31" t="s">
        <v>3</v>
      </c>
      <c r="C23" s="31" t="s">
        <v>13</v>
      </c>
      <c r="D23" s="31" t="s">
        <v>24</v>
      </c>
      <c r="E23" s="31" t="s">
        <v>34</v>
      </c>
      <c r="F23" s="29" t="s">
        <v>39</v>
      </c>
      <c r="G23" s="30" t="s">
        <v>40</v>
      </c>
      <c r="H23" s="31"/>
      <c r="I23" s="31"/>
    </row>
    <row r="24" spans="1:9" ht="18" customHeight="1" x14ac:dyDescent="0.15">
      <c r="A24" s="31"/>
      <c r="B24" s="31"/>
      <c r="C24" s="31"/>
      <c r="D24" s="31"/>
      <c r="E24" s="31"/>
      <c r="F24" s="29"/>
      <c r="G24" s="4" t="s">
        <v>41</v>
      </c>
      <c r="H24" s="5" t="s">
        <v>42</v>
      </c>
      <c r="I24" s="6" t="s">
        <v>60</v>
      </c>
    </row>
    <row r="25" spans="1:9" ht="48" customHeight="1" x14ac:dyDescent="0.15">
      <c r="A25" s="14">
        <v>10</v>
      </c>
      <c r="B25" s="14" t="s">
        <v>44</v>
      </c>
      <c r="C25" s="15" t="s">
        <v>49</v>
      </c>
      <c r="D25" s="15" t="s">
        <v>53</v>
      </c>
      <c r="E25" s="14" t="s">
        <v>58</v>
      </c>
      <c r="F25" s="16">
        <v>100</v>
      </c>
      <c r="G25" s="25"/>
      <c r="H25" s="5">
        <f t="shared" ref="H25:H30" si="2">ROUND(F25*G25,0)</f>
        <v>0</v>
      </c>
      <c r="I25" s="14"/>
    </row>
    <row r="26" spans="1:9" ht="36.75" customHeight="1" x14ac:dyDescent="0.15">
      <c r="A26" s="14">
        <v>11</v>
      </c>
      <c r="B26" s="14" t="s">
        <v>45</v>
      </c>
      <c r="C26" s="15" t="s">
        <v>50</v>
      </c>
      <c r="D26" s="15" t="s">
        <v>54</v>
      </c>
      <c r="E26" s="14" t="s">
        <v>58</v>
      </c>
      <c r="F26" s="16">
        <v>542</v>
      </c>
      <c r="G26" s="25"/>
      <c r="H26" s="5">
        <f t="shared" si="2"/>
        <v>0</v>
      </c>
      <c r="I26" s="14"/>
    </row>
    <row r="27" spans="1:9" ht="36.75" customHeight="1" x14ac:dyDescent="0.15">
      <c r="A27" s="14">
        <v>12</v>
      </c>
      <c r="B27" s="14" t="s">
        <v>47</v>
      </c>
      <c r="C27" s="15" t="s">
        <v>50</v>
      </c>
      <c r="D27" s="15" t="s">
        <v>72</v>
      </c>
      <c r="E27" s="14" t="s">
        <v>58</v>
      </c>
      <c r="F27" s="16">
        <v>850</v>
      </c>
      <c r="G27" s="25"/>
      <c r="H27" s="5">
        <f t="shared" si="2"/>
        <v>0</v>
      </c>
      <c r="I27" s="14"/>
    </row>
    <row r="28" spans="1:9" ht="18" customHeight="1" x14ac:dyDescent="0.15">
      <c r="A28" s="14">
        <v>13</v>
      </c>
      <c r="B28" s="14" t="s">
        <v>46</v>
      </c>
      <c r="C28" s="15" t="s">
        <v>51</v>
      </c>
      <c r="D28" s="15" t="s">
        <v>55</v>
      </c>
      <c r="E28" s="14" t="s">
        <v>35</v>
      </c>
      <c r="F28" s="16">
        <v>95</v>
      </c>
      <c r="G28" s="25"/>
      <c r="H28" s="5">
        <f t="shared" si="2"/>
        <v>0</v>
      </c>
      <c r="I28" s="14"/>
    </row>
    <row r="29" spans="1:9" ht="36.75" customHeight="1" x14ac:dyDescent="0.15">
      <c r="A29" s="14">
        <v>14</v>
      </c>
      <c r="B29" s="14" t="s">
        <v>73</v>
      </c>
      <c r="C29" s="15" t="s">
        <v>50</v>
      </c>
      <c r="D29" s="15" t="s">
        <v>56</v>
      </c>
      <c r="E29" s="14" t="s">
        <v>58</v>
      </c>
      <c r="F29" s="16">
        <v>19</v>
      </c>
      <c r="G29" s="25"/>
      <c r="H29" s="5">
        <f t="shared" si="2"/>
        <v>0</v>
      </c>
      <c r="I29" s="14"/>
    </row>
    <row r="30" spans="1:9" ht="25.5" customHeight="1" x14ac:dyDescent="0.15">
      <c r="A30" s="14">
        <v>15</v>
      </c>
      <c r="B30" s="14" t="s">
        <v>48</v>
      </c>
      <c r="C30" s="15" t="s">
        <v>52</v>
      </c>
      <c r="D30" s="15" t="s">
        <v>57</v>
      </c>
      <c r="E30" s="14" t="s">
        <v>38</v>
      </c>
      <c r="F30" s="17">
        <v>17</v>
      </c>
      <c r="G30" s="25"/>
      <c r="H30" s="5">
        <f t="shared" si="2"/>
        <v>0</v>
      </c>
      <c r="I30" s="14"/>
    </row>
    <row r="31" spans="1:9" s="1" customFormat="1" ht="18" customHeight="1" x14ac:dyDescent="0.15">
      <c r="A31" s="28" t="s">
        <v>21</v>
      </c>
      <c r="B31" s="28"/>
      <c r="C31" s="28"/>
      <c r="D31" s="28"/>
      <c r="E31" s="28"/>
      <c r="F31" s="28"/>
      <c r="G31" s="28"/>
      <c r="H31" s="11">
        <f>SUM(H25:H30)+H17</f>
        <v>0</v>
      </c>
      <c r="I31" s="11"/>
    </row>
    <row r="32" spans="1:9" s="1" customFormat="1" ht="18" customHeight="1" x14ac:dyDescent="0.15">
      <c r="A32" s="28" t="s">
        <v>2</v>
      </c>
      <c r="B32" s="28"/>
      <c r="C32" s="28"/>
      <c r="D32" s="28"/>
      <c r="E32" s="28"/>
      <c r="F32" s="28"/>
      <c r="G32" s="28"/>
      <c r="H32" s="11">
        <f>SUM(H25:H30)</f>
        <v>0</v>
      </c>
      <c r="I32" s="11"/>
    </row>
    <row r="33" spans="1:9" s="1" customFormat="1" ht="18" customHeight="1" x14ac:dyDescent="0.15">
      <c r="A33" s="28" t="s">
        <v>43</v>
      </c>
      <c r="B33" s="28"/>
      <c r="C33" s="28"/>
      <c r="D33" s="28"/>
      <c r="E33" s="28"/>
      <c r="F33" s="28"/>
      <c r="G33" s="28"/>
      <c r="H33" s="11">
        <f>H32+H18</f>
        <v>0</v>
      </c>
      <c r="I33" s="11"/>
    </row>
    <row r="34" spans="1:9" s="1" customFormat="1" ht="18.75" customHeight="1" x14ac:dyDescent="0.15">
      <c r="A34" s="42"/>
      <c r="B34" s="42"/>
      <c r="C34" s="42"/>
      <c r="D34" s="42"/>
      <c r="E34" s="42"/>
      <c r="F34" s="42"/>
      <c r="G34" s="42"/>
      <c r="H34" s="43"/>
      <c r="I34" s="43"/>
    </row>
  </sheetData>
  <sheetProtection algorithmName="SHA-512" hashValue="bBKmGPdRVzSloNqkEAtxP8ZYwivautxuPNXOAFq3xkcT9KK0xUWMLdgWBk/aT4gimOQHwdGyoQHKAfiMwdamyw==" saltValue="KWq+24gfndfWEr7C1gMlNg==" spinCount="100000" sheet="1" objects="1" scenarios="1"/>
  <mergeCells count="33">
    <mergeCell ref="A1:G1"/>
    <mergeCell ref="H1:I1"/>
    <mergeCell ref="A2:I2"/>
    <mergeCell ref="A3:G3"/>
    <mergeCell ref="H3:I3"/>
    <mergeCell ref="A22:G22"/>
    <mergeCell ref="H22:I22"/>
    <mergeCell ref="A18:G18"/>
    <mergeCell ref="A15:G15"/>
    <mergeCell ref="F4:F5"/>
    <mergeCell ref="G4:I4"/>
    <mergeCell ref="A4:A5"/>
    <mergeCell ref="B4:B5"/>
    <mergeCell ref="C4:C5"/>
    <mergeCell ref="D4:D5"/>
    <mergeCell ref="E4:E5"/>
    <mergeCell ref="A19:G19"/>
    <mergeCell ref="H19:I19"/>
    <mergeCell ref="A20:G20"/>
    <mergeCell ref="H20:I20"/>
    <mergeCell ref="A21:I21"/>
    <mergeCell ref="G23:I23"/>
    <mergeCell ref="A23:A24"/>
    <mergeCell ref="B23:B24"/>
    <mergeCell ref="C23:C24"/>
    <mergeCell ref="D23:D24"/>
    <mergeCell ref="E23:E24"/>
    <mergeCell ref="F23:F24"/>
    <mergeCell ref="A32:G32"/>
    <mergeCell ref="A33:G33"/>
    <mergeCell ref="A34:G34"/>
    <mergeCell ref="H34:I34"/>
    <mergeCell ref="A31:G31"/>
  </mergeCells>
  <phoneticPr fontId="5" type="noConversion"/>
  <pageMargins left="0.7" right="0.7" top="0.75" bottom="0.75" header="0.3" footer="0.3"/>
  <pageSetup paperSize="9" scale="94" orientation="portrait" r:id="rId1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topLeftCell="A12" zoomScale="85" zoomScaleNormal="100" zoomScaleSheetLayoutView="85" workbookViewId="0">
      <selection activeCell="G17" sqref="G17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41"/>
      <c r="B1" s="41"/>
      <c r="C1" s="41"/>
      <c r="D1" s="41"/>
      <c r="E1" s="41"/>
      <c r="F1" s="41"/>
      <c r="G1" s="41"/>
      <c r="H1" s="40"/>
      <c r="I1" s="40"/>
    </row>
    <row r="2" spans="1:9" ht="29.25" customHeight="1" x14ac:dyDescent="0.15">
      <c r="A2" s="33" t="s">
        <v>59</v>
      </c>
      <c r="B2" s="33"/>
      <c r="C2" s="33"/>
      <c r="D2" s="33"/>
      <c r="E2" s="33"/>
      <c r="F2" s="34"/>
      <c r="G2" s="35"/>
      <c r="H2" s="33"/>
      <c r="I2" s="33"/>
    </row>
    <row r="3" spans="1:9" ht="36.75" customHeight="1" x14ac:dyDescent="0.15">
      <c r="A3" s="36" t="s">
        <v>103</v>
      </c>
      <c r="B3" s="36"/>
      <c r="C3" s="36"/>
      <c r="D3" s="36"/>
      <c r="E3" s="36"/>
      <c r="F3" s="36"/>
      <c r="G3" s="36"/>
      <c r="H3" s="38" t="s">
        <v>86</v>
      </c>
      <c r="I3" s="38"/>
    </row>
    <row r="4" spans="1:9" ht="18" customHeight="1" x14ac:dyDescent="0.15">
      <c r="A4" s="31" t="s">
        <v>1</v>
      </c>
      <c r="B4" s="31" t="s">
        <v>3</v>
      </c>
      <c r="C4" s="31" t="s">
        <v>13</v>
      </c>
      <c r="D4" s="31" t="s">
        <v>24</v>
      </c>
      <c r="E4" s="31" t="s">
        <v>34</v>
      </c>
      <c r="F4" s="29" t="s">
        <v>39</v>
      </c>
      <c r="G4" s="30" t="s">
        <v>40</v>
      </c>
      <c r="H4" s="31"/>
      <c r="I4" s="31"/>
    </row>
    <row r="5" spans="1:9" ht="18" customHeight="1" x14ac:dyDescent="0.15">
      <c r="A5" s="31"/>
      <c r="B5" s="31"/>
      <c r="C5" s="31"/>
      <c r="D5" s="31"/>
      <c r="E5" s="31"/>
      <c r="F5" s="29"/>
      <c r="G5" s="4" t="s">
        <v>41</v>
      </c>
      <c r="H5" s="5" t="s">
        <v>42</v>
      </c>
      <c r="I5" s="6" t="s">
        <v>60</v>
      </c>
    </row>
    <row r="6" spans="1:9" s="1" customFormat="1" ht="18" customHeight="1" x14ac:dyDescent="0.15">
      <c r="A6" s="12"/>
      <c r="B6" s="11"/>
      <c r="C6" s="12" t="s">
        <v>14</v>
      </c>
      <c r="D6" s="12"/>
      <c r="E6" s="12"/>
      <c r="F6" s="13"/>
      <c r="G6" s="13"/>
      <c r="H6" s="11"/>
      <c r="I6" s="11"/>
    </row>
    <row r="7" spans="1:9" ht="25.5" customHeight="1" x14ac:dyDescent="0.15">
      <c r="A7" s="14">
        <v>1</v>
      </c>
      <c r="B7" s="14" t="s">
        <v>4</v>
      </c>
      <c r="C7" s="15" t="s">
        <v>15</v>
      </c>
      <c r="D7" s="15" t="s">
        <v>80</v>
      </c>
      <c r="E7" s="14" t="s">
        <v>35</v>
      </c>
      <c r="F7" s="16">
        <v>352</v>
      </c>
      <c r="G7" s="25"/>
      <c r="H7" s="5">
        <f t="shared" ref="H7:H14" si="0">ROUND(F7*G7,0)</f>
        <v>0</v>
      </c>
      <c r="I7" s="14"/>
    </row>
    <row r="8" spans="1:9" ht="25.5" customHeight="1" x14ac:dyDescent="0.15">
      <c r="A8" s="14">
        <v>2</v>
      </c>
      <c r="B8" s="14" t="s">
        <v>5</v>
      </c>
      <c r="C8" s="15" t="s">
        <v>15</v>
      </c>
      <c r="D8" s="15" t="s">
        <v>26</v>
      </c>
      <c r="E8" s="14" t="s">
        <v>35</v>
      </c>
      <c r="F8" s="16">
        <v>32</v>
      </c>
      <c r="G8" s="25"/>
      <c r="H8" s="5">
        <f t="shared" si="0"/>
        <v>0</v>
      </c>
      <c r="I8" s="14"/>
    </row>
    <row r="9" spans="1:9" ht="25.5" customHeight="1" x14ac:dyDescent="0.15">
      <c r="A9" s="14">
        <v>3</v>
      </c>
      <c r="B9" s="14" t="s">
        <v>6</v>
      </c>
      <c r="C9" s="15" t="s">
        <v>16</v>
      </c>
      <c r="D9" s="15" t="s">
        <v>27</v>
      </c>
      <c r="E9" s="14" t="s">
        <v>36</v>
      </c>
      <c r="F9" s="16">
        <v>72</v>
      </c>
      <c r="G9" s="25"/>
      <c r="H9" s="5">
        <f t="shared" si="0"/>
        <v>0</v>
      </c>
      <c r="I9" s="14"/>
    </row>
    <row r="10" spans="1:9" ht="70.5" customHeight="1" x14ac:dyDescent="0.15">
      <c r="A10" s="14">
        <v>4</v>
      </c>
      <c r="B10" s="14" t="s">
        <v>7</v>
      </c>
      <c r="C10" s="15" t="s">
        <v>17</v>
      </c>
      <c r="D10" s="15" t="s">
        <v>81</v>
      </c>
      <c r="E10" s="14" t="s">
        <v>35</v>
      </c>
      <c r="F10" s="16">
        <v>384</v>
      </c>
      <c r="G10" s="25"/>
      <c r="H10" s="5">
        <f t="shared" si="0"/>
        <v>0</v>
      </c>
      <c r="I10" s="14"/>
    </row>
    <row r="11" spans="1:9" ht="81.75" customHeight="1" x14ac:dyDescent="0.15">
      <c r="A11" s="14">
        <v>5</v>
      </c>
      <c r="B11" s="14" t="s">
        <v>8</v>
      </c>
      <c r="C11" s="15" t="s">
        <v>17</v>
      </c>
      <c r="D11" s="15" t="s">
        <v>82</v>
      </c>
      <c r="E11" s="14" t="s">
        <v>35</v>
      </c>
      <c r="F11" s="16">
        <v>352</v>
      </c>
      <c r="G11" s="25"/>
      <c r="H11" s="5">
        <f t="shared" si="0"/>
        <v>0</v>
      </c>
      <c r="I11" s="14"/>
    </row>
    <row r="12" spans="1:9" ht="36.75" customHeight="1" x14ac:dyDescent="0.15">
      <c r="A12" s="14">
        <v>6</v>
      </c>
      <c r="B12" s="14" t="s">
        <v>9</v>
      </c>
      <c r="C12" s="15" t="s">
        <v>18</v>
      </c>
      <c r="D12" s="15" t="s">
        <v>76</v>
      </c>
      <c r="E12" s="14" t="s">
        <v>35</v>
      </c>
      <c r="F12" s="16">
        <v>736</v>
      </c>
      <c r="G12" s="25"/>
      <c r="H12" s="5">
        <f t="shared" si="0"/>
        <v>0</v>
      </c>
      <c r="I12" s="14"/>
    </row>
    <row r="13" spans="1:9" ht="93" customHeight="1" x14ac:dyDescent="0.15">
      <c r="A13" s="14">
        <v>7</v>
      </c>
      <c r="B13" s="14" t="s">
        <v>11</v>
      </c>
      <c r="C13" s="15" t="s">
        <v>20</v>
      </c>
      <c r="D13" s="15" t="s">
        <v>32</v>
      </c>
      <c r="E13" s="14" t="s">
        <v>37</v>
      </c>
      <c r="F13" s="17">
        <v>1</v>
      </c>
      <c r="G13" s="25"/>
      <c r="H13" s="5">
        <f t="shared" si="0"/>
        <v>0</v>
      </c>
      <c r="I13" s="14"/>
    </row>
    <row r="14" spans="1:9" ht="48" customHeight="1" x14ac:dyDescent="0.15">
      <c r="A14" s="14">
        <v>8</v>
      </c>
      <c r="B14" s="14" t="s">
        <v>69</v>
      </c>
      <c r="C14" s="15" t="s">
        <v>70</v>
      </c>
      <c r="D14" s="15" t="s">
        <v>71</v>
      </c>
      <c r="E14" s="14" t="s">
        <v>37</v>
      </c>
      <c r="F14" s="17">
        <v>1</v>
      </c>
      <c r="G14" s="25"/>
      <c r="H14" s="5">
        <f t="shared" si="0"/>
        <v>0</v>
      </c>
      <c r="I14" s="14"/>
    </row>
    <row r="15" spans="1:9" s="1" customFormat="1" ht="18" customHeight="1" x14ac:dyDescent="0.15">
      <c r="A15" s="28" t="s">
        <v>21</v>
      </c>
      <c r="B15" s="28"/>
      <c r="C15" s="28"/>
      <c r="D15" s="28"/>
      <c r="E15" s="28"/>
      <c r="F15" s="28"/>
      <c r="G15" s="28"/>
      <c r="H15" s="11">
        <f>SUM(H7:H14)</f>
        <v>0</v>
      </c>
      <c r="I15" s="11"/>
    </row>
    <row r="16" spans="1:9" s="1" customFormat="1" ht="18" customHeight="1" x14ac:dyDescent="0.15">
      <c r="A16" s="12"/>
      <c r="B16" s="11"/>
      <c r="C16" s="12" t="s">
        <v>22</v>
      </c>
      <c r="D16" s="12"/>
      <c r="E16" s="12"/>
      <c r="F16" s="13"/>
      <c r="G16" s="13"/>
      <c r="H16" s="11"/>
      <c r="I16" s="11"/>
    </row>
    <row r="17" spans="1:9" ht="36.75" customHeight="1" x14ac:dyDescent="0.15">
      <c r="A17" s="14">
        <v>9</v>
      </c>
      <c r="B17" s="14" t="s">
        <v>45</v>
      </c>
      <c r="C17" s="15" t="s">
        <v>50</v>
      </c>
      <c r="D17" s="15" t="s">
        <v>54</v>
      </c>
      <c r="E17" s="14" t="s">
        <v>58</v>
      </c>
      <c r="F17" s="16">
        <v>115</v>
      </c>
      <c r="G17" s="25"/>
      <c r="H17" s="5">
        <f t="shared" ref="H17" si="1">ROUND(F17*G17,0)</f>
        <v>0</v>
      </c>
      <c r="I17" s="14"/>
    </row>
    <row r="18" spans="1:9" s="1" customFormat="1" ht="18" customHeight="1" x14ac:dyDescent="0.15">
      <c r="A18" s="28" t="s">
        <v>2</v>
      </c>
      <c r="B18" s="28"/>
      <c r="C18" s="28"/>
      <c r="D18" s="28"/>
      <c r="E18" s="28"/>
      <c r="F18" s="28"/>
      <c r="G18" s="28"/>
      <c r="H18" s="11">
        <f>SUM(H17)+H15</f>
        <v>0</v>
      </c>
      <c r="I18" s="11"/>
    </row>
    <row r="19" spans="1:9" ht="18.75" customHeight="1" x14ac:dyDescent="0.15">
      <c r="A19" s="39"/>
      <c r="B19" s="39"/>
      <c r="C19" s="39"/>
      <c r="D19" s="39"/>
      <c r="E19" s="39"/>
      <c r="F19" s="39"/>
      <c r="G19" s="39"/>
      <c r="H19" s="40"/>
      <c r="I19" s="40"/>
    </row>
    <row r="20" spans="1:9" ht="24" customHeight="1" x14ac:dyDescent="0.15">
      <c r="A20" s="41"/>
      <c r="B20" s="41"/>
      <c r="C20" s="41"/>
      <c r="D20" s="41"/>
      <c r="E20" s="41"/>
      <c r="F20" s="41"/>
      <c r="G20" s="41"/>
      <c r="H20" s="40"/>
      <c r="I20" s="40"/>
    </row>
    <row r="21" spans="1:9" ht="29.25" customHeight="1" x14ac:dyDescent="0.15">
      <c r="A21" s="33" t="s">
        <v>59</v>
      </c>
      <c r="B21" s="33"/>
      <c r="C21" s="33"/>
      <c r="D21" s="33"/>
      <c r="E21" s="33"/>
      <c r="F21" s="34"/>
      <c r="G21" s="35"/>
      <c r="H21" s="33"/>
      <c r="I21" s="33"/>
    </row>
    <row r="22" spans="1:9" ht="36.75" customHeight="1" x14ac:dyDescent="0.15">
      <c r="A22" s="36" t="s">
        <v>104</v>
      </c>
      <c r="B22" s="36"/>
      <c r="C22" s="36"/>
      <c r="D22" s="36"/>
      <c r="E22" s="36"/>
      <c r="F22" s="36"/>
      <c r="G22" s="36"/>
      <c r="H22" s="38" t="s">
        <v>62</v>
      </c>
      <c r="I22" s="38"/>
    </row>
    <row r="23" spans="1:9" ht="18" customHeight="1" x14ac:dyDescent="0.15">
      <c r="A23" s="31" t="s">
        <v>1</v>
      </c>
      <c r="B23" s="31" t="s">
        <v>3</v>
      </c>
      <c r="C23" s="31" t="s">
        <v>13</v>
      </c>
      <c r="D23" s="31" t="s">
        <v>24</v>
      </c>
      <c r="E23" s="31" t="s">
        <v>34</v>
      </c>
      <c r="F23" s="29" t="s">
        <v>39</v>
      </c>
      <c r="G23" s="30" t="s">
        <v>40</v>
      </c>
      <c r="H23" s="31"/>
      <c r="I23" s="31"/>
    </row>
    <row r="24" spans="1:9" ht="18" customHeight="1" x14ac:dyDescent="0.15">
      <c r="A24" s="31"/>
      <c r="B24" s="31"/>
      <c r="C24" s="31"/>
      <c r="D24" s="31"/>
      <c r="E24" s="31"/>
      <c r="F24" s="29"/>
      <c r="G24" s="4" t="s">
        <v>41</v>
      </c>
      <c r="H24" s="5" t="s">
        <v>42</v>
      </c>
      <c r="I24" s="6" t="s">
        <v>60</v>
      </c>
    </row>
    <row r="25" spans="1:9" ht="36.75" customHeight="1" x14ac:dyDescent="0.15">
      <c r="A25" s="14">
        <v>10</v>
      </c>
      <c r="B25" s="14" t="s">
        <v>47</v>
      </c>
      <c r="C25" s="15" t="s">
        <v>50</v>
      </c>
      <c r="D25" s="15" t="s">
        <v>72</v>
      </c>
      <c r="E25" s="14" t="s">
        <v>58</v>
      </c>
      <c r="F25" s="16">
        <v>40</v>
      </c>
      <c r="G25" s="25"/>
      <c r="H25" s="5">
        <f t="shared" ref="H25:H28" si="2">ROUND(F25*G25,0)</f>
        <v>0</v>
      </c>
      <c r="I25" s="14"/>
    </row>
    <row r="26" spans="1:9" ht="18" customHeight="1" x14ac:dyDescent="0.15">
      <c r="A26" s="14">
        <v>11</v>
      </c>
      <c r="B26" s="14" t="s">
        <v>46</v>
      </c>
      <c r="C26" s="15" t="s">
        <v>51</v>
      </c>
      <c r="D26" s="15" t="s">
        <v>55</v>
      </c>
      <c r="E26" s="14" t="s">
        <v>35</v>
      </c>
      <c r="F26" s="16">
        <v>35</v>
      </c>
      <c r="G26" s="25"/>
      <c r="H26" s="5">
        <f t="shared" si="2"/>
        <v>0</v>
      </c>
      <c r="I26" s="14"/>
    </row>
    <row r="27" spans="1:9" ht="36.75" customHeight="1" x14ac:dyDescent="0.15">
      <c r="A27" s="14">
        <v>12</v>
      </c>
      <c r="B27" s="14" t="s">
        <v>73</v>
      </c>
      <c r="C27" s="15" t="s">
        <v>50</v>
      </c>
      <c r="D27" s="15" t="s">
        <v>56</v>
      </c>
      <c r="E27" s="14" t="s">
        <v>58</v>
      </c>
      <c r="F27" s="16">
        <v>7</v>
      </c>
      <c r="G27" s="25"/>
      <c r="H27" s="5">
        <f t="shared" si="2"/>
        <v>0</v>
      </c>
      <c r="I27" s="14"/>
    </row>
    <row r="28" spans="1:9" ht="25.5" customHeight="1" x14ac:dyDescent="0.15">
      <c r="A28" s="14">
        <v>13</v>
      </c>
      <c r="B28" s="14" t="s">
        <v>48</v>
      </c>
      <c r="C28" s="15" t="s">
        <v>52</v>
      </c>
      <c r="D28" s="15" t="s">
        <v>57</v>
      </c>
      <c r="E28" s="14" t="s">
        <v>38</v>
      </c>
      <c r="F28" s="17">
        <v>5</v>
      </c>
      <c r="G28" s="25"/>
      <c r="H28" s="5">
        <f t="shared" si="2"/>
        <v>0</v>
      </c>
      <c r="I28" s="14"/>
    </row>
    <row r="29" spans="1:9" s="1" customFormat="1" ht="18" customHeight="1" x14ac:dyDescent="0.15">
      <c r="A29" s="28" t="s">
        <v>21</v>
      </c>
      <c r="B29" s="28"/>
      <c r="C29" s="28"/>
      <c r="D29" s="28"/>
      <c r="E29" s="28"/>
      <c r="F29" s="28"/>
      <c r="G29" s="28"/>
      <c r="H29" s="11">
        <f>SUM(H25:H28)+H17</f>
        <v>0</v>
      </c>
      <c r="I29" s="11"/>
    </row>
    <row r="30" spans="1:9" s="1" customFormat="1" ht="18" customHeight="1" x14ac:dyDescent="0.15">
      <c r="A30" s="28" t="s">
        <v>2</v>
      </c>
      <c r="B30" s="28"/>
      <c r="C30" s="28"/>
      <c r="D30" s="28"/>
      <c r="E30" s="28"/>
      <c r="F30" s="28"/>
      <c r="G30" s="28"/>
      <c r="H30" s="11">
        <f>SUM(H25:H28)</f>
        <v>0</v>
      </c>
      <c r="I30" s="11"/>
    </row>
    <row r="31" spans="1:9" s="1" customFormat="1" ht="18" customHeight="1" x14ac:dyDescent="0.15">
      <c r="A31" s="28" t="s">
        <v>43</v>
      </c>
      <c r="B31" s="28"/>
      <c r="C31" s="28"/>
      <c r="D31" s="28"/>
      <c r="E31" s="28"/>
      <c r="F31" s="28"/>
      <c r="G31" s="28"/>
      <c r="H31" s="11">
        <f>H30+H18</f>
        <v>0</v>
      </c>
      <c r="I31" s="11"/>
    </row>
    <row r="32" spans="1:9" ht="18.75" customHeight="1" x14ac:dyDescent="0.15">
      <c r="A32" s="39"/>
      <c r="B32" s="39"/>
      <c r="C32" s="39"/>
      <c r="D32" s="39"/>
      <c r="E32" s="39"/>
      <c r="F32" s="39"/>
      <c r="G32" s="39"/>
      <c r="H32" s="40"/>
      <c r="I32" s="40"/>
    </row>
  </sheetData>
  <sheetProtection algorithmName="SHA-512" hashValue="qx6DwxvGlLb+AGeP+yRnavcfZyn7Z7XK/NR9dpwc2nKWyV2nZOjJiFoSSrLetJUcf5uBmHmJFV6WSAXQgriZSw==" saltValue="9dqi0ndn5n/Bnkp2FCI+rw==" spinCount="100000" sheet="1" objects="1" scenarios="1"/>
  <mergeCells count="33"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H20:I20"/>
    <mergeCell ref="A21:I21"/>
    <mergeCell ref="A22:G22"/>
    <mergeCell ref="H22:I22"/>
    <mergeCell ref="A18:G18"/>
    <mergeCell ref="A32:G32"/>
    <mergeCell ref="H32:I32"/>
    <mergeCell ref="A15:G15"/>
    <mergeCell ref="A29:G29"/>
    <mergeCell ref="A30:G30"/>
    <mergeCell ref="A31:G31"/>
    <mergeCell ref="G23:I23"/>
    <mergeCell ref="A23:A24"/>
    <mergeCell ref="B23:B24"/>
    <mergeCell ref="C23:C24"/>
    <mergeCell ref="D23:D24"/>
    <mergeCell ref="E23:E24"/>
    <mergeCell ref="F23:F24"/>
    <mergeCell ref="A19:G19"/>
    <mergeCell ref="H19:I19"/>
    <mergeCell ref="A20:G20"/>
  </mergeCells>
  <phoneticPr fontId="5" type="noConversion"/>
  <pageMargins left="0.7" right="0.7" top="0.75" bottom="0.75" header="0.3" footer="0.3"/>
  <pageSetup paperSize="9" scale="94" orientation="portrait" r:id="rId1"/>
  <rowBreaks count="1" manualBreakCount="1">
    <brk id="2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topLeftCell="A3" zoomScaleNormal="100" zoomScaleSheetLayoutView="100" workbookViewId="0">
      <selection activeCell="G11" sqref="G11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41"/>
      <c r="B1" s="41"/>
      <c r="C1" s="41"/>
      <c r="D1" s="41"/>
      <c r="E1" s="41"/>
      <c r="F1" s="41"/>
      <c r="G1" s="41"/>
      <c r="H1" s="40"/>
      <c r="I1" s="40"/>
    </row>
    <row r="2" spans="1:9" ht="29.25" customHeight="1" x14ac:dyDescent="0.15">
      <c r="A2" s="33" t="s">
        <v>59</v>
      </c>
      <c r="B2" s="33"/>
      <c r="C2" s="33"/>
      <c r="D2" s="33"/>
      <c r="E2" s="33"/>
      <c r="F2" s="34"/>
      <c r="G2" s="35"/>
      <c r="H2" s="33"/>
      <c r="I2" s="33"/>
    </row>
    <row r="3" spans="1:9" ht="36.75" customHeight="1" x14ac:dyDescent="0.15">
      <c r="A3" s="36" t="s">
        <v>106</v>
      </c>
      <c r="B3" s="36"/>
      <c r="C3" s="36"/>
      <c r="D3" s="36"/>
      <c r="E3" s="36"/>
      <c r="F3" s="36"/>
      <c r="G3" s="36"/>
      <c r="H3" s="38" t="s">
        <v>105</v>
      </c>
      <c r="I3" s="38"/>
    </row>
    <row r="4" spans="1:9" ht="18" customHeight="1" x14ac:dyDescent="0.15">
      <c r="A4" s="31" t="s">
        <v>1</v>
      </c>
      <c r="B4" s="31" t="s">
        <v>3</v>
      </c>
      <c r="C4" s="31" t="s">
        <v>13</v>
      </c>
      <c r="D4" s="31" t="s">
        <v>24</v>
      </c>
      <c r="E4" s="31" t="s">
        <v>34</v>
      </c>
      <c r="F4" s="29" t="s">
        <v>39</v>
      </c>
      <c r="G4" s="30" t="s">
        <v>40</v>
      </c>
      <c r="H4" s="31"/>
      <c r="I4" s="31"/>
    </row>
    <row r="5" spans="1:9" ht="18" customHeight="1" x14ac:dyDescent="0.15">
      <c r="A5" s="31"/>
      <c r="B5" s="31"/>
      <c r="C5" s="31"/>
      <c r="D5" s="31"/>
      <c r="E5" s="31"/>
      <c r="F5" s="29"/>
      <c r="G5" s="4" t="s">
        <v>41</v>
      </c>
      <c r="H5" s="5" t="s">
        <v>42</v>
      </c>
      <c r="I5" s="6" t="s">
        <v>60</v>
      </c>
    </row>
    <row r="6" spans="1:9" s="1" customFormat="1" ht="18" customHeight="1" x14ac:dyDescent="0.15">
      <c r="A6" s="12"/>
      <c r="B6" s="11"/>
      <c r="C6" s="12" t="s">
        <v>14</v>
      </c>
      <c r="D6" s="12"/>
      <c r="E6" s="12"/>
      <c r="F6" s="13"/>
      <c r="G6" s="13"/>
      <c r="H6" s="11"/>
      <c r="I6" s="11"/>
    </row>
    <row r="7" spans="1:9" ht="25.5" customHeight="1" x14ac:dyDescent="0.15">
      <c r="A7" s="14">
        <v>1</v>
      </c>
      <c r="B7" s="14" t="s">
        <v>4</v>
      </c>
      <c r="C7" s="15" t="s">
        <v>15</v>
      </c>
      <c r="D7" s="15" t="s">
        <v>89</v>
      </c>
      <c r="E7" s="14" t="s">
        <v>35</v>
      </c>
      <c r="F7" s="16">
        <v>2122.3000000000002</v>
      </c>
      <c r="G7" s="25"/>
      <c r="H7" s="5">
        <f t="shared" ref="H7:H14" si="0">ROUND(F7*G7,0)</f>
        <v>0</v>
      </c>
      <c r="I7" s="14"/>
    </row>
    <row r="8" spans="1:9" ht="25.5" customHeight="1" x14ac:dyDescent="0.15">
      <c r="A8" s="14">
        <v>2</v>
      </c>
      <c r="B8" s="14" t="s">
        <v>5</v>
      </c>
      <c r="C8" s="15" t="s">
        <v>15</v>
      </c>
      <c r="D8" s="15" t="s">
        <v>66</v>
      </c>
      <c r="E8" s="14" t="s">
        <v>35</v>
      </c>
      <c r="F8" s="16">
        <v>101.7</v>
      </c>
      <c r="G8" s="25"/>
      <c r="H8" s="5">
        <f t="shared" si="0"/>
        <v>0</v>
      </c>
      <c r="I8" s="14"/>
    </row>
    <row r="9" spans="1:9" ht="25.5" customHeight="1" x14ac:dyDescent="0.15">
      <c r="A9" s="14">
        <v>3</v>
      </c>
      <c r="B9" s="14" t="s">
        <v>6</v>
      </c>
      <c r="C9" s="15" t="s">
        <v>16</v>
      </c>
      <c r="D9" s="15" t="s">
        <v>27</v>
      </c>
      <c r="E9" s="14" t="s">
        <v>36</v>
      </c>
      <c r="F9" s="16">
        <v>357</v>
      </c>
      <c r="G9" s="25"/>
      <c r="H9" s="5">
        <f t="shared" si="0"/>
        <v>0</v>
      </c>
      <c r="I9" s="14"/>
    </row>
    <row r="10" spans="1:9" ht="70.5" customHeight="1" x14ac:dyDescent="0.15">
      <c r="A10" s="14">
        <v>4</v>
      </c>
      <c r="B10" s="14" t="s">
        <v>7</v>
      </c>
      <c r="C10" s="15" t="s">
        <v>17</v>
      </c>
      <c r="D10" s="15" t="s">
        <v>67</v>
      </c>
      <c r="E10" s="14" t="s">
        <v>35</v>
      </c>
      <c r="F10" s="16">
        <v>2224</v>
      </c>
      <c r="G10" s="25"/>
      <c r="H10" s="5">
        <f t="shared" si="0"/>
        <v>0</v>
      </c>
      <c r="I10" s="14"/>
    </row>
    <row r="11" spans="1:9" ht="81.75" customHeight="1" x14ac:dyDescent="0.15">
      <c r="A11" s="14">
        <v>5</v>
      </c>
      <c r="B11" s="14" t="s">
        <v>8</v>
      </c>
      <c r="C11" s="15" t="s">
        <v>17</v>
      </c>
      <c r="D11" s="15" t="s">
        <v>29</v>
      </c>
      <c r="E11" s="14" t="s">
        <v>35</v>
      </c>
      <c r="F11" s="16">
        <v>2122.3000000000002</v>
      </c>
      <c r="G11" s="25"/>
      <c r="H11" s="5">
        <f t="shared" si="0"/>
        <v>0</v>
      </c>
      <c r="I11" s="14"/>
    </row>
    <row r="12" spans="1:9" ht="36.75" customHeight="1" x14ac:dyDescent="0.15">
      <c r="A12" s="14">
        <v>6</v>
      </c>
      <c r="B12" s="14" t="s">
        <v>9</v>
      </c>
      <c r="C12" s="15" t="s">
        <v>18</v>
      </c>
      <c r="D12" s="15" t="s">
        <v>76</v>
      </c>
      <c r="E12" s="14" t="s">
        <v>35</v>
      </c>
      <c r="F12" s="16">
        <v>4346.3</v>
      </c>
      <c r="G12" s="25"/>
      <c r="H12" s="5">
        <f t="shared" si="0"/>
        <v>0</v>
      </c>
      <c r="I12" s="14"/>
    </row>
    <row r="13" spans="1:9" ht="93" customHeight="1" x14ac:dyDescent="0.15">
      <c r="A13" s="14">
        <v>7</v>
      </c>
      <c r="B13" s="14" t="s">
        <v>11</v>
      </c>
      <c r="C13" s="15" t="s">
        <v>20</v>
      </c>
      <c r="D13" s="15" t="s">
        <v>32</v>
      </c>
      <c r="E13" s="14" t="s">
        <v>37</v>
      </c>
      <c r="F13" s="17">
        <v>12</v>
      </c>
      <c r="G13" s="25"/>
      <c r="H13" s="5">
        <f t="shared" si="0"/>
        <v>0</v>
      </c>
      <c r="I13" s="14"/>
    </row>
    <row r="14" spans="1:9" ht="48" customHeight="1" x14ac:dyDescent="0.15">
      <c r="A14" s="14">
        <v>8</v>
      </c>
      <c r="B14" s="14" t="s">
        <v>69</v>
      </c>
      <c r="C14" s="15" t="s">
        <v>70</v>
      </c>
      <c r="D14" s="15" t="s">
        <v>71</v>
      </c>
      <c r="E14" s="14" t="s">
        <v>37</v>
      </c>
      <c r="F14" s="17">
        <v>4</v>
      </c>
      <c r="G14" s="25"/>
      <c r="H14" s="5">
        <f t="shared" si="0"/>
        <v>0</v>
      </c>
      <c r="I14" s="14"/>
    </row>
    <row r="15" spans="1:9" s="1" customFormat="1" ht="18" customHeight="1" x14ac:dyDescent="0.15">
      <c r="A15" s="28" t="s">
        <v>21</v>
      </c>
      <c r="B15" s="28"/>
      <c r="C15" s="28"/>
      <c r="D15" s="28"/>
      <c r="E15" s="28"/>
      <c r="F15" s="28"/>
      <c r="G15" s="28"/>
      <c r="H15" s="11">
        <f>SUM(H7:H14)</f>
        <v>0</v>
      </c>
      <c r="I15" s="11"/>
    </row>
    <row r="16" spans="1:9" s="1" customFormat="1" ht="18" customHeight="1" x14ac:dyDescent="0.15">
      <c r="A16" s="12"/>
      <c r="B16" s="11"/>
      <c r="C16" s="12" t="s">
        <v>22</v>
      </c>
      <c r="D16" s="12"/>
      <c r="E16" s="12"/>
      <c r="F16" s="13"/>
      <c r="G16" s="13"/>
      <c r="H16" s="11"/>
      <c r="I16" s="11"/>
    </row>
    <row r="17" spans="1:9" ht="36.75" customHeight="1" x14ac:dyDescent="0.15">
      <c r="A17" s="14">
        <v>9</v>
      </c>
      <c r="B17" s="14" t="s">
        <v>45</v>
      </c>
      <c r="C17" s="15" t="s">
        <v>50</v>
      </c>
      <c r="D17" s="15" t="s">
        <v>54</v>
      </c>
      <c r="E17" s="14" t="s">
        <v>58</v>
      </c>
      <c r="F17" s="16">
        <v>680</v>
      </c>
      <c r="G17" s="25"/>
      <c r="H17" s="5">
        <f t="shared" ref="H17:H20" si="1">ROUND(F17*G17,0)</f>
        <v>0</v>
      </c>
      <c r="I17" s="14"/>
    </row>
    <row r="18" spans="1:9" ht="18" customHeight="1" x14ac:dyDescent="0.15">
      <c r="A18" s="14">
        <v>10</v>
      </c>
      <c r="B18" s="14" t="s">
        <v>46</v>
      </c>
      <c r="C18" s="15" t="s">
        <v>51</v>
      </c>
      <c r="D18" s="15" t="s">
        <v>55</v>
      </c>
      <c r="E18" s="14" t="s">
        <v>35</v>
      </c>
      <c r="F18" s="16">
        <v>193</v>
      </c>
      <c r="G18" s="25"/>
      <c r="H18" s="5">
        <f t="shared" si="1"/>
        <v>0</v>
      </c>
      <c r="I18" s="14"/>
    </row>
    <row r="19" spans="1:9" ht="36.75" customHeight="1" x14ac:dyDescent="0.15">
      <c r="A19" s="14">
        <v>11</v>
      </c>
      <c r="B19" s="14" t="s">
        <v>47</v>
      </c>
      <c r="C19" s="15" t="s">
        <v>50</v>
      </c>
      <c r="D19" s="15" t="s">
        <v>56</v>
      </c>
      <c r="E19" s="14" t="s">
        <v>58</v>
      </c>
      <c r="F19" s="16">
        <v>41</v>
      </c>
      <c r="G19" s="25"/>
      <c r="H19" s="5">
        <f t="shared" si="1"/>
        <v>0</v>
      </c>
      <c r="I19" s="14"/>
    </row>
    <row r="20" spans="1:9" ht="25.5" customHeight="1" x14ac:dyDescent="0.15">
      <c r="A20" s="14">
        <v>12</v>
      </c>
      <c r="B20" s="14" t="s">
        <v>48</v>
      </c>
      <c r="C20" s="15" t="s">
        <v>52</v>
      </c>
      <c r="D20" s="15" t="s">
        <v>57</v>
      </c>
      <c r="E20" s="14" t="s">
        <v>38</v>
      </c>
      <c r="F20" s="17">
        <v>22</v>
      </c>
      <c r="G20" s="25"/>
      <c r="H20" s="5">
        <f t="shared" si="1"/>
        <v>0</v>
      </c>
      <c r="I20" s="14"/>
    </row>
    <row r="21" spans="1:9" s="1" customFormat="1" ht="18" customHeight="1" x14ac:dyDescent="0.15">
      <c r="A21" s="28" t="s">
        <v>21</v>
      </c>
      <c r="B21" s="28"/>
      <c r="C21" s="28"/>
      <c r="D21" s="28"/>
      <c r="E21" s="28"/>
      <c r="F21" s="28"/>
      <c r="G21" s="28"/>
      <c r="H21" s="11">
        <f>SUM(H17:H20)</f>
        <v>0</v>
      </c>
      <c r="I21" s="11"/>
    </row>
    <row r="22" spans="1:9" s="1" customFormat="1" ht="18" customHeight="1" x14ac:dyDescent="0.15">
      <c r="A22" s="28" t="s">
        <v>2</v>
      </c>
      <c r="B22" s="28"/>
      <c r="C22" s="28"/>
      <c r="D22" s="28"/>
      <c r="E22" s="28"/>
      <c r="F22" s="28"/>
      <c r="G22" s="28"/>
      <c r="H22" s="11">
        <f>H21+H15</f>
        <v>0</v>
      </c>
      <c r="I22" s="11"/>
    </row>
    <row r="23" spans="1:9" s="1" customFormat="1" ht="18" customHeight="1" x14ac:dyDescent="0.15">
      <c r="A23" s="28" t="s">
        <v>43</v>
      </c>
      <c r="B23" s="28"/>
      <c r="C23" s="28"/>
      <c r="D23" s="28"/>
      <c r="E23" s="28"/>
      <c r="F23" s="28"/>
      <c r="G23" s="28"/>
      <c r="H23" s="11">
        <f>H22</f>
        <v>0</v>
      </c>
      <c r="I23" s="11"/>
    </row>
    <row r="24" spans="1:9" ht="18.75" customHeight="1" x14ac:dyDescent="0.15">
      <c r="A24" s="39"/>
      <c r="B24" s="39"/>
      <c r="C24" s="39"/>
      <c r="D24" s="39"/>
      <c r="E24" s="39"/>
      <c r="F24" s="39"/>
      <c r="G24" s="39"/>
      <c r="H24" s="40"/>
      <c r="I24" s="40"/>
    </row>
  </sheetData>
  <sheetProtection algorithmName="SHA-512" hashValue="uIPyNQlZy8YckBhT9xnkpKNrhrTdheyp8unPsVTEfASQ6qXbmSVub3tZ6OO0jR5NKtlbh0kR/VXKqo7asybQiQ==" saltValue="USlea8cShvhAR5cfwhCn0A==" spinCount="100000" sheet="1" objects="1" scenarios="1"/>
  <mergeCells count="18"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A24:G24"/>
    <mergeCell ref="H24:I24"/>
    <mergeCell ref="A21:G21"/>
    <mergeCell ref="A15:G15"/>
    <mergeCell ref="A22:G22"/>
    <mergeCell ref="A23:G23"/>
  </mergeCells>
  <phoneticPr fontId="5" type="noConversion"/>
  <pageMargins left="0.7" right="0.7" top="0.75" bottom="0.75" header="0.3" footer="0.3"/>
  <pageSetup paperSize="9" scale="9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topLeftCell="A7" zoomScale="115" zoomScaleNormal="100" zoomScaleSheetLayoutView="115" workbookViewId="0">
      <selection activeCell="G11" sqref="G11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41"/>
      <c r="B1" s="41"/>
      <c r="C1" s="41"/>
      <c r="D1" s="41"/>
      <c r="E1" s="41"/>
      <c r="F1" s="41"/>
      <c r="G1" s="41"/>
      <c r="H1" s="40"/>
      <c r="I1" s="40"/>
    </row>
    <row r="2" spans="1:9" ht="29.25" customHeight="1" x14ac:dyDescent="0.15">
      <c r="A2" s="33" t="s">
        <v>59</v>
      </c>
      <c r="B2" s="33"/>
      <c r="C2" s="33"/>
      <c r="D2" s="33"/>
      <c r="E2" s="33"/>
      <c r="F2" s="34"/>
      <c r="G2" s="35"/>
      <c r="H2" s="33"/>
      <c r="I2" s="33"/>
    </row>
    <row r="3" spans="1:9" ht="36.75" customHeight="1" x14ac:dyDescent="0.15">
      <c r="A3" s="36" t="s">
        <v>109</v>
      </c>
      <c r="B3" s="36"/>
      <c r="C3" s="36"/>
      <c r="D3" s="36"/>
      <c r="E3" s="36"/>
      <c r="F3" s="36"/>
      <c r="G3" s="36"/>
      <c r="H3" s="38" t="s">
        <v>61</v>
      </c>
      <c r="I3" s="38"/>
    </row>
    <row r="4" spans="1:9" ht="18" customHeight="1" x14ac:dyDescent="0.15">
      <c r="A4" s="31" t="s">
        <v>1</v>
      </c>
      <c r="B4" s="31" t="s">
        <v>3</v>
      </c>
      <c r="C4" s="31" t="s">
        <v>13</v>
      </c>
      <c r="D4" s="31" t="s">
        <v>24</v>
      </c>
      <c r="E4" s="31" t="s">
        <v>34</v>
      </c>
      <c r="F4" s="29" t="s">
        <v>39</v>
      </c>
      <c r="G4" s="30" t="s">
        <v>40</v>
      </c>
      <c r="H4" s="31"/>
      <c r="I4" s="31"/>
    </row>
    <row r="5" spans="1:9" ht="18" customHeight="1" x14ac:dyDescent="0.15">
      <c r="A5" s="31"/>
      <c r="B5" s="31"/>
      <c r="C5" s="31"/>
      <c r="D5" s="31"/>
      <c r="E5" s="31"/>
      <c r="F5" s="29"/>
      <c r="G5" s="4" t="s">
        <v>41</v>
      </c>
      <c r="H5" s="5" t="s">
        <v>42</v>
      </c>
      <c r="I5" s="6" t="s">
        <v>60</v>
      </c>
    </row>
    <row r="6" spans="1:9" s="1" customFormat="1" ht="18" customHeight="1" x14ac:dyDescent="0.15">
      <c r="A6" s="12"/>
      <c r="B6" s="11"/>
      <c r="C6" s="12" t="s">
        <v>14</v>
      </c>
      <c r="D6" s="12"/>
      <c r="E6" s="12"/>
      <c r="F6" s="13"/>
      <c r="G6" s="13"/>
      <c r="H6" s="11"/>
      <c r="I6" s="11"/>
    </row>
    <row r="7" spans="1:9" ht="25.5" customHeight="1" x14ac:dyDescent="0.15">
      <c r="A7" s="14">
        <v>1</v>
      </c>
      <c r="B7" s="14" t="s">
        <v>4</v>
      </c>
      <c r="C7" s="15" t="s">
        <v>15</v>
      </c>
      <c r="D7" s="15" t="s">
        <v>80</v>
      </c>
      <c r="E7" s="14" t="s">
        <v>35</v>
      </c>
      <c r="F7" s="16">
        <v>2304.66</v>
      </c>
      <c r="G7" s="25"/>
      <c r="H7" s="5">
        <f t="shared" ref="H7:H14" si="0">ROUND(F7*G7,0)</f>
        <v>0</v>
      </c>
      <c r="I7" s="14"/>
    </row>
    <row r="8" spans="1:9" ht="25.5" customHeight="1" x14ac:dyDescent="0.15">
      <c r="A8" s="14">
        <v>2</v>
      </c>
      <c r="B8" s="14" t="s">
        <v>5</v>
      </c>
      <c r="C8" s="15" t="s">
        <v>15</v>
      </c>
      <c r="D8" s="15" t="s">
        <v>26</v>
      </c>
      <c r="E8" s="14" t="s">
        <v>35</v>
      </c>
      <c r="F8" s="16">
        <v>137.84</v>
      </c>
      <c r="G8" s="25"/>
      <c r="H8" s="5">
        <f t="shared" si="0"/>
        <v>0</v>
      </c>
      <c r="I8" s="14"/>
    </row>
    <row r="9" spans="1:9" ht="25.5" customHeight="1" x14ac:dyDescent="0.15">
      <c r="A9" s="14">
        <v>3</v>
      </c>
      <c r="B9" s="14" t="s">
        <v>6</v>
      </c>
      <c r="C9" s="15" t="s">
        <v>16</v>
      </c>
      <c r="D9" s="15" t="s">
        <v>27</v>
      </c>
      <c r="E9" s="14" t="s">
        <v>36</v>
      </c>
      <c r="F9" s="16">
        <v>468</v>
      </c>
      <c r="G9" s="25"/>
      <c r="H9" s="5">
        <f t="shared" si="0"/>
        <v>0</v>
      </c>
      <c r="I9" s="14"/>
    </row>
    <row r="10" spans="1:9" ht="70.5" customHeight="1" x14ac:dyDescent="0.15">
      <c r="A10" s="14">
        <v>4</v>
      </c>
      <c r="B10" s="14" t="s">
        <v>7</v>
      </c>
      <c r="C10" s="15" t="s">
        <v>17</v>
      </c>
      <c r="D10" s="15" t="s">
        <v>81</v>
      </c>
      <c r="E10" s="14" t="s">
        <v>35</v>
      </c>
      <c r="F10" s="16">
        <v>2442.5</v>
      </c>
      <c r="G10" s="25"/>
      <c r="H10" s="5">
        <f t="shared" si="0"/>
        <v>0</v>
      </c>
      <c r="I10" s="14"/>
    </row>
    <row r="11" spans="1:9" ht="81.75" customHeight="1" x14ac:dyDescent="0.15">
      <c r="A11" s="14">
        <v>5</v>
      </c>
      <c r="B11" s="14" t="s">
        <v>8</v>
      </c>
      <c r="C11" s="15" t="s">
        <v>17</v>
      </c>
      <c r="D11" s="15" t="s">
        <v>82</v>
      </c>
      <c r="E11" s="14" t="s">
        <v>35</v>
      </c>
      <c r="F11" s="16">
        <v>2304.66</v>
      </c>
      <c r="G11" s="25"/>
      <c r="H11" s="5">
        <f t="shared" si="0"/>
        <v>0</v>
      </c>
      <c r="I11" s="14"/>
    </row>
    <row r="12" spans="1:9" ht="36.75" customHeight="1" x14ac:dyDescent="0.15">
      <c r="A12" s="14">
        <v>6</v>
      </c>
      <c r="B12" s="14" t="s">
        <v>9</v>
      </c>
      <c r="C12" s="15" t="s">
        <v>18</v>
      </c>
      <c r="D12" s="15" t="s">
        <v>76</v>
      </c>
      <c r="E12" s="14" t="s">
        <v>35</v>
      </c>
      <c r="F12" s="16">
        <v>4747.16</v>
      </c>
      <c r="G12" s="25"/>
      <c r="H12" s="5">
        <f t="shared" si="0"/>
        <v>0</v>
      </c>
      <c r="I12" s="14"/>
    </row>
    <row r="13" spans="1:9" ht="93" customHeight="1" x14ac:dyDescent="0.15">
      <c r="A13" s="14">
        <v>7</v>
      </c>
      <c r="B13" s="14" t="s">
        <v>11</v>
      </c>
      <c r="C13" s="15" t="s">
        <v>20</v>
      </c>
      <c r="D13" s="15" t="s">
        <v>32</v>
      </c>
      <c r="E13" s="14" t="s">
        <v>37</v>
      </c>
      <c r="F13" s="17">
        <v>6</v>
      </c>
      <c r="G13" s="25"/>
      <c r="H13" s="5">
        <f t="shared" si="0"/>
        <v>0</v>
      </c>
      <c r="I13" s="14"/>
    </row>
    <row r="14" spans="1:9" ht="48" customHeight="1" x14ac:dyDescent="0.15">
      <c r="A14" s="14">
        <v>8</v>
      </c>
      <c r="B14" s="14" t="s">
        <v>69</v>
      </c>
      <c r="C14" s="15" t="s">
        <v>70</v>
      </c>
      <c r="D14" s="15" t="s">
        <v>71</v>
      </c>
      <c r="E14" s="14" t="s">
        <v>37</v>
      </c>
      <c r="F14" s="17">
        <v>14</v>
      </c>
      <c r="G14" s="25"/>
      <c r="H14" s="5">
        <f t="shared" si="0"/>
        <v>0</v>
      </c>
      <c r="I14" s="14"/>
    </row>
    <row r="15" spans="1:9" s="1" customFormat="1" ht="18" customHeight="1" x14ac:dyDescent="0.15">
      <c r="A15" s="28" t="s">
        <v>21</v>
      </c>
      <c r="B15" s="28"/>
      <c r="C15" s="28"/>
      <c r="D15" s="28"/>
      <c r="E15" s="28"/>
      <c r="F15" s="28"/>
      <c r="G15" s="28"/>
      <c r="H15" s="11">
        <f>SUM(H7:H14)</f>
        <v>0</v>
      </c>
      <c r="I15" s="11"/>
    </row>
    <row r="16" spans="1:9" s="1" customFormat="1" ht="18" customHeight="1" x14ac:dyDescent="0.15">
      <c r="A16" s="12"/>
      <c r="B16" s="11"/>
      <c r="C16" s="12" t="s">
        <v>22</v>
      </c>
      <c r="D16" s="12"/>
      <c r="E16" s="12"/>
      <c r="F16" s="13"/>
      <c r="G16" s="13"/>
      <c r="H16" s="11"/>
      <c r="I16" s="11"/>
    </row>
    <row r="17" spans="1:9" ht="25.5" customHeight="1" x14ac:dyDescent="0.15">
      <c r="A17" s="14">
        <v>9</v>
      </c>
      <c r="B17" s="14" t="s">
        <v>12</v>
      </c>
      <c r="C17" s="15" t="s">
        <v>23</v>
      </c>
      <c r="D17" s="15" t="s">
        <v>33</v>
      </c>
      <c r="E17" s="14" t="s">
        <v>38</v>
      </c>
      <c r="F17" s="17">
        <v>2</v>
      </c>
      <c r="G17" s="25"/>
      <c r="H17" s="5">
        <f t="shared" ref="H17" si="1">ROUND(F17*G17,0)</f>
        <v>0</v>
      </c>
      <c r="I17" s="14"/>
    </row>
    <row r="18" spans="1:9" s="1" customFormat="1" ht="18" customHeight="1" x14ac:dyDescent="0.15">
      <c r="A18" s="28" t="s">
        <v>2</v>
      </c>
      <c r="B18" s="28"/>
      <c r="C18" s="28"/>
      <c r="D18" s="28"/>
      <c r="E18" s="28"/>
      <c r="F18" s="28"/>
      <c r="G18" s="28"/>
      <c r="H18" s="11">
        <f>SUM(H17)+H15</f>
        <v>0</v>
      </c>
      <c r="I18" s="11"/>
    </row>
    <row r="19" spans="1:9" ht="18.75" customHeight="1" x14ac:dyDescent="0.15">
      <c r="A19" s="39"/>
      <c r="B19" s="39"/>
      <c r="C19" s="39"/>
      <c r="D19" s="39"/>
      <c r="E19" s="39"/>
      <c r="F19" s="39"/>
      <c r="G19" s="39"/>
      <c r="H19" s="40"/>
      <c r="I19" s="40"/>
    </row>
    <row r="20" spans="1:9" ht="24" customHeight="1" x14ac:dyDescent="0.15">
      <c r="A20" s="41"/>
      <c r="B20" s="41"/>
      <c r="C20" s="41"/>
      <c r="D20" s="41"/>
      <c r="E20" s="41"/>
      <c r="F20" s="41"/>
      <c r="G20" s="41"/>
      <c r="H20" s="40"/>
      <c r="I20" s="40"/>
    </row>
    <row r="21" spans="1:9" ht="29.25" customHeight="1" x14ac:dyDescent="0.15">
      <c r="A21" s="33" t="s">
        <v>59</v>
      </c>
      <c r="B21" s="33"/>
      <c r="C21" s="33"/>
      <c r="D21" s="33"/>
      <c r="E21" s="33"/>
      <c r="F21" s="34"/>
      <c r="G21" s="35"/>
      <c r="H21" s="33"/>
      <c r="I21" s="33"/>
    </row>
    <row r="22" spans="1:9" ht="36.75" customHeight="1" x14ac:dyDescent="0.15">
      <c r="A22" s="36" t="s">
        <v>107</v>
      </c>
      <c r="B22" s="36"/>
      <c r="C22" s="36"/>
      <c r="D22" s="36"/>
      <c r="E22" s="36"/>
      <c r="F22" s="36"/>
      <c r="G22" s="36"/>
      <c r="H22" s="38" t="s">
        <v>62</v>
      </c>
      <c r="I22" s="38"/>
    </row>
    <row r="23" spans="1:9" ht="18" customHeight="1" x14ac:dyDescent="0.15">
      <c r="A23" s="31" t="s">
        <v>1</v>
      </c>
      <c r="B23" s="31" t="s">
        <v>3</v>
      </c>
      <c r="C23" s="31" t="s">
        <v>13</v>
      </c>
      <c r="D23" s="31" t="s">
        <v>24</v>
      </c>
      <c r="E23" s="31" t="s">
        <v>34</v>
      </c>
      <c r="F23" s="29" t="s">
        <v>39</v>
      </c>
      <c r="G23" s="30" t="s">
        <v>40</v>
      </c>
      <c r="H23" s="31"/>
      <c r="I23" s="31"/>
    </row>
    <row r="24" spans="1:9" ht="18" customHeight="1" x14ac:dyDescent="0.15">
      <c r="A24" s="31"/>
      <c r="B24" s="31"/>
      <c r="C24" s="31"/>
      <c r="D24" s="31"/>
      <c r="E24" s="31"/>
      <c r="F24" s="29"/>
      <c r="G24" s="4" t="s">
        <v>41</v>
      </c>
      <c r="H24" s="5" t="s">
        <v>42</v>
      </c>
      <c r="I24" s="6" t="s">
        <v>60</v>
      </c>
    </row>
    <row r="25" spans="1:9" ht="48" customHeight="1" x14ac:dyDescent="0.15">
      <c r="A25" s="14">
        <v>10</v>
      </c>
      <c r="B25" s="14" t="s">
        <v>44</v>
      </c>
      <c r="C25" s="15" t="s">
        <v>49</v>
      </c>
      <c r="D25" s="15" t="s">
        <v>53</v>
      </c>
      <c r="E25" s="14" t="s">
        <v>58</v>
      </c>
      <c r="F25" s="16">
        <v>50</v>
      </c>
      <c r="G25" s="25"/>
      <c r="H25" s="5">
        <f t="shared" ref="H25:H31" si="2">ROUND(F25*G25,0)</f>
        <v>0</v>
      </c>
      <c r="I25" s="14"/>
    </row>
    <row r="26" spans="1:9" ht="36.75" customHeight="1" x14ac:dyDescent="0.15">
      <c r="A26" s="14">
        <v>11</v>
      </c>
      <c r="B26" s="14" t="s">
        <v>45</v>
      </c>
      <c r="C26" s="15" t="s">
        <v>50</v>
      </c>
      <c r="D26" s="15" t="s">
        <v>54</v>
      </c>
      <c r="E26" s="14" t="s">
        <v>58</v>
      </c>
      <c r="F26" s="16">
        <v>685</v>
      </c>
      <c r="G26" s="25"/>
      <c r="H26" s="5">
        <f t="shared" si="2"/>
        <v>0</v>
      </c>
      <c r="I26" s="14"/>
    </row>
    <row r="27" spans="1:9" ht="36.75" customHeight="1" x14ac:dyDescent="0.15">
      <c r="A27" s="14">
        <v>12</v>
      </c>
      <c r="B27" s="14" t="s">
        <v>47</v>
      </c>
      <c r="C27" s="15" t="s">
        <v>50</v>
      </c>
      <c r="D27" s="15" t="s">
        <v>72</v>
      </c>
      <c r="E27" s="14" t="s">
        <v>58</v>
      </c>
      <c r="F27" s="16">
        <v>303</v>
      </c>
      <c r="G27" s="25"/>
      <c r="H27" s="5">
        <f t="shared" si="2"/>
        <v>0</v>
      </c>
      <c r="I27" s="14"/>
    </row>
    <row r="28" spans="1:9" ht="36.75" customHeight="1" x14ac:dyDescent="0.15">
      <c r="A28" s="14">
        <v>13</v>
      </c>
      <c r="B28" s="14" t="s">
        <v>73</v>
      </c>
      <c r="C28" s="15" t="s">
        <v>50</v>
      </c>
      <c r="D28" s="15" t="s">
        <v>56</v>
      </c>
      <c r="E28" s="14" t="s">
        <v>58</v>
      </c>
      <c r="F28" s="16">
        <v>17</v>
      </c>
      <c r="G28" s="25"/>
      <c r="H28" s="5">
        <f t="shared" si="2"/>
        <v>0</v>
      </c>
      <c r="I28" s="14"/>
    </row>
    <row r="29" spans="1:9" ht="36.75" customHeight="1" x14ac:dyDescent="0.15">
      <c r="A29" s="14">
        <v>14</v>
      </c>
      <c r="B29" s="14" t="s">
        <v>108</v>
      </c>
      <c r="C29" s="15" t="s">
        <v>50</v>
      </c>
      <c r="D29" s="15" t="s">
        <v>92</v>
      </c>
      <c r="E29" s="14" t="s">
        <v>58</v>
      </c>
      <c r="F29" s="16">
        <v>120</v>
      </c>
      <c r="G29" s="25"/>
      <c r="H29" s="5">
        <f t="shared" si="2"/>
        <v>0</v>
      </c>
      <c r="I29" s="14"/>
    </row>
    <row r="30" spans="1:9" ht="25.5" customHeight="1" x14ac:dyDescent="0.15">
      <c r="A30" s="14">
        <v>15</v>
      </c>
      <c r="B30" s="14" t="s">
        <v>48</v>
      </c>
      <c r="C30" s="15" t="s">
        <v>52</v>
      </c>
      <c r="D30" s="15" t="s">
        <v>57</v>
      </c>
      <c r="E30" s="14" t="s">
        <v>38</v>
      </c>
      <c r="F30" s="17">
        <v>16</v>
      </c>
      <c r="G30" s="25"/>
      <c r="H30" s="5">
        <f t="shared" si="2"/>
        <v>0</v>
      </c>
      <c r="I30" s="14"/>
    </row>
    <row r="31" spans="1:9" ht="25.5" customHeight="1" x14ac:dyDescent="0.15">
      <c r="A31" s="14">
        <v>16</v>
      </c>
      <c r="B31" s="14" t="s">
        <v>83</v>
      </c>
      <c r="C31" s="15" t="s">
        <v>52</v>
      </c>
      <c r="D31" s="15" t="s">
        <v>93</v>
      </c>
      <c r="E31" s="14" t="s">
        <v>85</v>
      </c>
      <c r="F31" s="17">
        <v>3</v>
      </c>
      <c r="G31" s="25"/>
      <c r="H31" s="5">
        <f t="shared" si="2"/>
        <v>0</v>
      </c>
      <c r="I31" s="14"/>
    </row>
    <row r="32" spans="1:9" s="1" customFormat="1" ht="18" customHeight="1" x14ac:dyDescent="0.15">
      <c r="A32" s="28" t="s">
        <v>21</v>
      </c>
      <c r="B32" s="28"/>
      <c r="C32" s="28"/>
      <c r="D32" s="28"/>
      <c r="E32" s="28"/>
      <c r="F32" s="28"/>
      <c r="G32" s="28"/>
      <c r="H32" s="11">
        <f>SUM(H25:H31)+H17</f>
        <v>0</v>
      </c>
      <c r="I32" s="11"/>
    </row>
    <row r="33" spans="1:9" s="1" customFormat="1" ht="18" customHeight="1" x14ac:dyDescent="0.15">
      <c r="A33" s="28" t="s">
        <v>2</v>
      </c>
      <c r="B33" s="28"/>
      <c r="C33" s="28"/>
      <c r="D33" s="28"/>
      <c r="E33" s="28"/>
      <c r="F33" s="28"/>
      <c r="G33" s="28"/>
      <c r="H33" s="11">
        <f>SUM(H25:H31)</f>
        <v>0</v>
      </c>
      <c r="I33" s="11"/>
    </row>
    <row r="34" spans="1:9" s="1" customFormat="1" ht="18" customHeight="1" x14ac:dyDescent="0.15">
      <c r="A34" s="28" t="s">
        <v>43</v>
      </c>
      <c r="B34" s="28"/>
      <c r="C34" s="28"/>
      <c r="D34" s="28"/>
      <c r="E34" s="28"/>
      <c r="F34" s="28"/>
      <c r="G34" s="28"/>
      <c r="H34" s="11">
        <f>H33+H18</f>
        <v>0</v>
      </c>
      <c r="I34" s="11"/>
    </row>
    <row r="35" spans="1:9" ht="18.75" customHeight="1" x14ac:dyDescent="0.15">
      <c r="A35" s="39"/>
      <c r="B35" s="39"/>
      <c r="C35" s="39"/>
      <c r="D35" s="39"/>
      <c r="E35" s="39"/>
      <c r="F35" s="39"/>
      <c r="G35" s="39"/>
      <c r="H35" s="40"/>
      <c r="I35" s="40"/>
    </row>
  </sheetData>
  <sheetProtection algorithmName="SHA-512" hashValue="OF1ciYdggyBOJDjLc9TKYpHi0wm/yrxanwX8pBkIlbfBQ6z75eLaXwCO+l2v6/Qt4FqxN7Ewf+q3yV9Sxfh+7A==" saltValue="TBfUYI/idRuX50THc5AGnQ==" spinCount="100000" sheet="1" objects="1" scenarios="1"/>
  <mergeCells count="33"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H20:I20"/>
    <mergeCell ref="A21:I21"/>
    <mergeCell ref="A22:G22"/>
    <mergeCell ref="H22:I22"/>
    <mergeCell ref="A18:G18"/>
    <mergeCell ref="A33:G33"/>
    <mergeCell ref="A34:G34"/>
    <mergeCell ref="A35:G35"/>
    <mergeCell ref="H35:I35"/>
    <mergeCell ref="A15:G15"/>
    <mergeCell ref="A32:G32"/>
    <mergeCell ref="G23:I23"/>
    <mergeCell ref="A23:A24"/>
    <mergeCell ref="B23:B24"/>
    <mergeCell ref="C23:C24"/>
    <mergeCell ref="D23:D24"/>
    <mergeCell ref="E23:E24"/>
    <mergeCell ref="F23:F24"/>
    <mergeCell ref="A19:G19"/>
    <mergeCell ref="H19:I19"/>
    <mergeCell ref="A20:G20"/>
  </mergeCells>
  <phoneticPr fontId="5" type="noConversion"/>
  <pageMargins left="0.7" right="0.7" top="0.75" bottom="0.75" header="0.3" footer="0.3"/>
  <pageSetup paperSize="9" scale="94" orientation="portrait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topLeftCell="A18" zoomScaleNormal="100" zoomScaleSheetLayoutView="100" workbookViewId="0">
      <selection activeCell="G28" sqref="G28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41"/>
      <c r="B1" s="41"/>
      <c r="C1" s="41"/>
      <c r="D1" s="41"/>
      <c r="E1" s="41"/>
      <c r="F1" s="41"/>
      <c r="G1" s="41"/>
      <c r="H1" s="40"/>
      <c r="I1" s="40"/>
    </row>
    <row r="2" spans="1:9" ht="29.25" customHeight="1" x14ac:dyDescent="0.15">
      <c r="A2" s="33" t="s">
        <v>59</v>
      </c>
      <c r="B2" s="33"/>
      <c r="C2" s="33"/>
      <c r="D2" s="33"/>
      <c r="E2" s="33"/>
      <c r="F2" s="34"/>
      <c r="G2" s="35"/>
      <c r="H2" s="33"/>
      <c r="I2" s="33"/>
    </row>
    <row r="3" spans="1:9" ht="36.75" customHeight="1" x14ac:dyDescent="0.15">
      <c r="A3" s="36" t="s">
        <v>75</v>
      </c>
      <c r="B3" s="36"/>
      <c r="C3" s="36"/>
      <c r="D3" s="36"/>
      <c r="E3" s="36"/>
      <c r="F3" s="36"/>
      <c r="G3" s="36"/>
      <c r="H3" s="38" t="s">
        <v>61</v>
      </c>
      <c r="I3" s="38"/>
    </row>
    <row r="4" spans="1:9" ht="18" customHeight="1" x14ac:dyDescent="0.15">
      <c r="A4" s="31" t="s">
        <v>1</v>
      </c>
      <c r="B4" s="31" t="s">
        <v>3</v>
      </c>
      <c r="C4" s="31" t="s">
        <v>13</v>
      </c>
      <c r="D4" s="31" t="s">
        <v>24</v>
      </c>
      <c r="E4" s="31" t="s">
        <v>34</v>
      </c>
      <c r="F4" s="29" t="s">
        <v>39</v>
      </c>
      <c r="G4" s="30" t="s">
        <v>40</v>
      </c>
      <c r="H4" s="31"/>
      <c r="I4" s="31"/>
    </row>
    <row r="5" spans="1:9" ht="18" customHeight="1" x14ac:dyDescent="0.15">
      <c r="A5" s="31"/>
      <c r="B5" s="31"/>
      <c r="C5" s="31"/>
      <c r="D5" s="31"/>
      <c r="E5" s="31"/>
      <c r="F5" s="29"/>
      <c r="G5" s="4" t="s">
        <v>41</v>
      </c>
      <c r="H5" s="5" t="s">
        <v>42</v>
      </c>
      <c r="I5" s="6" t="s">
        <v>60</v>
      </c>
    </row>
    <row r="6" spans="1:9" s="1" customFormat="1" ht="18" customHeight="1" x14ac:dyDescent="0.15">
      <c r="A6" s="12"/>
      <c r="B6" s="11"/>
      <c r="C6" s="12" t="s">
        <v>14</v>
      </c>
      <c r="D6" s="12"/>
      <c r="E6" s="12"/>
      <c r="F6" s="13"/>
      <c r="G6" s="13"/>
      <c r="H6" s="11"/>
      <c r="I6" s="11"/>
    </row>
    <row r="7" spans="1:9" ht="25.5" customHeight="1" x14ac:dyDescent="0.15">
      <c r="A7" s="14">
        <v>1</v>
      </c>
      <c r="B7" s="14" t="s">
        <v>4</v>
      </c>
      <c r="C7" s="15" t="s">
        <v>15</v>
      </c>
      <c r="D7" s="15" t="s">
        <v>65</v>
      </c>
      <c r="E7" s="14" t="s">
        <v>35</v>
      </c>
      <c r="F7" s="16">
        <v>760</v>
      </c>
      <c r="G7" s="25"/>
      <c r="H7" s="5">
        <f t="shared" ref="H7:H15" si="0">ROUND(F7*G7,0)</f>
        <v>0</v>
      </c>
      <c r="I7" s="14"/>
    </row>
    <row r="8" spans="1:9" ht="25.5" customHeight="1" x14ac:dyDescent="0.15">
      <c r="A8" s="14">
        <v>2</v>
      </c>
      <c r="B8" s="14" t="s">
        <v>5</v>
      </c>
      <c r="C8" s="15" t="s">
        <v>15</v>
      </c>
      <c r="D8" s="15" t="s">
        <v>66</v>
      </c>
      <c r="E8" s="14" t="s">
        <v>35</v>
      </c>
      <c r="F8" s="16">
        <v>10</v>
      </c>
      <c r="G8" s="25"/>
      <c r="H8" s="5">
        <f t="shared" si="0"/>
        <v>0</v>
      </c>
      <c r="I8" s="14"/>
    </row>
    <row r="9" spans="1:9" ht="25.5" customHeight="1" x14ac:dyDescent="0.15">
      <c r="A9" s="14">
        <v>3</v>
      </c>
      <c r="B9" s="14" t="s">
        <v>6</v>
      </c>
      <c r="C9" s="15" t="s">
        <v>16</v>
      </c>
      <c r="D9" s="15" t="s">
        <v>27</v>
      </c>
      <c r="E9" s="14" t="s">
        <v>36</v>
      </c>
      <c r="F9" s="16">
        <v>114</v>
      </c>
      <c r="G9" s="25"/>
      <c r="H9" s="5">
        <f t="shared" si="0"/>
        <v>0</v>
      </c>
      <c r="I9" s="14"/>
    </row>
    <row r="10" spans="1:9" ht="70.5" customHeight="1" x14ac:dyDescent="0.15">
      <c r="A10" s="14">
        <v>4</v>
      </c>
      <c r="B10" s="14" t="s">
        <v>7</v>
      </c>
      <c r="C10" s="15" t="s">
        <v>17</v>
      </c>
      <c r="D10" s="15" t="s">
        <v>67</v>
      </c>
      <c r="E10" s="14" t="s">
        <v>35</v>
      </c>
      <c r="F10" s="16">
        <v>770</v>
      </c>
      <c r="G10" s="25"/>
      <c r="H10" s="5">
        <f t="shared" si="0"/>
        <v>0</v>
      </c>
      <c r="I10" s="14"/>
    </row>
    <row r="11" spans="1:9" ht="81.75" customHeight="1" x14ac:dyDescent="0.15">
      <c r="A11" s="14">
        <v>5</v>
      </c>
      <c r="B11" s="14" t="s">
        <v>8</v>
      </c>
      <c r="C11" s="15" t="s">
        <v>17</v>
      </c>
      <c r="D11" s="15" t="s">
        <v>68</v>
      </c>
      <c r="E11" s="14" t="s">
        <v>35</v>
      </c>
      <c r="F11" s="16">
        <v>760</v>
      </c>
      <c r="G11" s="25"/>
      <c r="H11" s="5">
        <f t="shared" si="0"/>
        <v>0</v>
      </c>
      <c r="I11" s="14"/>
    </row>
    <row r="12" spans="1:9" ht="48" customHeight="1" x14ac:dyDescent="0.15">
      <c r="A12" s="14">
        <v>6</v>
      </c>
      <c r="B12" s="14" t="s">
        <v>9</v>
      </c>
      <c r="C12" s="15" t="s">
        <v>18</v>
      </c>
      <c r="D12" s="15" t="s">
        <v>30</v>
      </c>
      <c r="E12" s="14" t="s">
        <v>35</v>
      </c>
      <c r="F12" s="16">
        <v>770</v>
      </c>
      <c r="G12" s="25"/>
      <c r="H12" s="5">
        <f t="shared" si="0"/>
        <v>0</v>
      </c>
      <c r="I12" s="14"/>
    </row>
    <row r="13" spans="1:9" ht="48" customHeight="1" x14ac:dyDescent="0.15">
      <c r="A13" s="14">
        <v>7</v>
      </c>
      <c r="B13" s="14" t="s">
        <v>10</v>
      </c>
      <c r="C13" s="15" t="s">
        <v>19</v>
      </c>
      <c r="D13" s="15" t="s">
        <v>31</v>
      </c>
      <c r="E13" s="14" t="s">
        <v>35</v>
      </c>
      <c r="F13" s="16">
        <v>760</v>
      </c>
      <c r="G13" s="25"/>
      <c r="H13" s="5">
        <f t="shared" si="0"/>
        <v>0</v>
      </c>
      <c r="I13" s="14"/>
    </row>
    <row r="14" spans="1:9" ht="93" customHeight="1" x14ac:dyDescent="0.15">
      <c r="A14" s="14">
        <v>8</v>
      </c>
      <c r="B14" s="14" t="s">
        <v>11</v>
      </c>
      <c r="C14" s="15" t="s">
        <v>20</v>
      </c>
      <c r="D14" s="15" t="s">
        <v>32</v>
      </c>
      <c r="E14" s="14" t="s">
        <v>37</v>
      </c>
      <c r="F14" s="17">
        <v>3</v>
      </c>
      <c r="G14" s="25"/>
      <c r="H14" s="5">
        <f t="shared" si="0"/>
        <v>0</v>
      </c>
      <c r="I14" s="14"/>
    </row>
    <row r="15" spans="1:9" ht="47.25" customHeight="1" x14ac:dyDescent="0.15">
      <c r="A15" s="14">
        <v>9</v>
      </c>
      <c r="B15" s="14" t="s">
        <v>69</v>
      </c>
      <c r="C15" s="15" t="s">
        <v>70</v>
      </c>
      <c r="D15" s="15" t="s">
        <v>71</v>
      </c>
      <c r="E15" s="14" t="s">
        <v>37</v>
      </c>
      <c r="F15" s="17">
        <v>4</v>
      </c>
      <c r="G15" s="25"/>
      <c r="H15" s="5">
        <f t="shared" si="0"/>
        <v>0</v>
      </c>
      <c r="I15" s="14"/>
    </row>
    <row r="16" spans="1:9" s="1" customFormat="1" ht="18" customHeight="1" x14ac:dyDescent="0.15">
      <c r="A16" s="28" t="s">
        <v>21</v>
      </c>
      <c r="B16" s="28"/>
      <c r="C16" s="28"/>
      <c r="D16" s="28"/>
      <c r="E16" s="28"/>
      <c r="F16" s="28"/>
      <c r="G16" s="28"/>
      <c r="H16" s="11">
        <f>SUM(H7:H15)</f>
        <v>0</v>
      </c>
      <c r="I16" s="11"/>
    </row>
    <row r="17" spans="1:9" s="1" customFormat="1" ht="18" customHeight="1" x14ac:dyDescent="0.15">
      <c r="A17" s="12"/>
      <c r="B17" s="11"/>
      <c r="C17" s="12" t="s">
        <v>22</v>
      </c>
      <c r="D17" s="12"/>
      <c r="E17" s="12"/>
      <c r="F17" s="13"/>
      <c r="G17" s="13"/>
      <c r="H17" s="11"/>
      <c r="I17" s="11"/>
    </row>
    <row r="18" spans="1:9" s="1" customFormat="1" ht="18" customHeight="1" x14ac:dyDescent="0.15">
      <c r="A18" s="28" t="s">
        <v>2</v>
      </c>
      <c r="B18" s="28"/>
      <c r="C18" s="28"/>
      <c r="D18" s="28"/>
      <c r="E18" s="28"/>
      <c r="F18" s="28"/>
      <c r="G18" s="28"/>
      <c r="H18" s="11">
        <f>H16</f>
        <v>0</v>
      </c>
      <c r="I18" s="11"/>
    </row>
    <row r="19" spans="1:9" ht="18.75" customHeight="1" x14ac:dyDescent="0.15">
      <c r="A19" s="39"/>
      <c r="B19" s="39"/>
      <c r="C19" s="39"/>
      <c r="D19" s="39"/>
      <c r="E19" s="39"/>
      <c r="F19" s="39"/>
      <c r="G19" s="39"/>
      <c r="H19" s="40"/>
      <c r="I19" s="40"/>
    </row>
    <row r="20" spans="1:9" ht="24" customHeight="1" x14ac:dyDescent="0.15">
      <c r="A20" s="41"/>
      <c r="B20" s="41"/>
      <c r="C20" s="41"/>
      <c r="D20" s="41"/>
      <c r="E20" s="41"/>
      <c r="F20" s="41"/>
      <c r="G20" s="41"/>
      <c r="H20" s="40"/>
      <c r="I20" s="40"/>
    </row>
    <row r="21" spans="1:9" ht="29.25" customHeight="1" x14ac:dyDescent="0.15">
      <c r="A21" s="33" t="s">
        <v>59</v>
      </c>
      <c r="B21" s="33"/>
      <c r="C21" s="33"/>
      <c r="D21" s="33"/>
      <c r="E21" s="33"/>
      <c r="F21" s="34"/>
      <c r="G21" s="35"/>
      <c r="H21" s="33"/>
      <c r="I21" s="33"/>
    </row>
    <row r="22" spans="1:9" ht="36.75" customHeight="1" x14ac:dyDescent="0.15">
      <c r="A22" s="36" t="s">
        <v>64</v>
      </c>
      <c r="B22" s="36"/>
      <c r="C22" s="36"/>
      <c r="D22" s="36"/>
      <c r="E22" s="36"/>
      <c r="F22" s="36"/>
      <c r="G22" s="36"/>
      <c r="H22" s="38" t="s">
        <v>74</v>
      </c>
      <c r="I22" s="38"/>
    </row>
    <row r="23" spans="1:9" ht="18" customHeight="1" x14ac:dyDescent="0.15">
      <c r="A23" s="31" t="s">
        <v>1</v>
      </c>
      <c r="B23" s="31" t="s">
        <v>3</v>
      </c>
      <c r="C23" s="31" t="s">
        <v>13</v>
      </c>
      <c r="D23" s="31" t="s">
        <v>24</v>
      </c>
      <c r="E23" s="31" t="s">
        <v>34</v>
      </c>
      <c r="F23" s="29" t="s">
        <v>39</v>
      </c>
      <c r="G23" s="30" t="s">
        <v>40</v>
      </c>
      <c r="H23" s="31"/>
      <c r="I23" s="31"/>
    </row>
    <row r="24" spans="1:9" ht="18" customHeight="1" x14ac:dyDescent="0.15">
      <c r="A24" s="31"/>
      <c r="B24" s="31"/>
      <c r="C24" s="31"/>
      <c r="D24" s="31"/>
      <c r="E24" s="31"/>
      <c r="F24" s="29"/>
      <c r="G24" s="4" t="s">
        <v>41</v>
      </c>
      <c r="H24" s="5" t="s">
        <v>42</v>
      </c>
      <c r="I24" s="6" t="s">
        <v>60</v>
      </c>
    </row>
    <row r="25" spans="1:9" ht="36.75" customHeight="1" x14ac:dyDescent="0.15">
      <c r="A25" s="14">
        <v>10</v>
      </c>
      <c r="B25" s="14" t="s">
        <v>45</v>
      </c>
      <c r="C25" s="15" t="s">
        <v>50</v>
      </c>
      <c r="D25" s="15" t="s">
        <v>54</v>
      </c>
      <c r="E25" s="14" t="s">
        <v>58</v>
      </c>
      <c r="F25" s="16">
        <v>254</v>
      </c>
      <c r="G25" s="25"/>
      <c r="H25" s="5">
        <f t="shared" ref="H25:H28" si="1">ROUND(F25*G25,0)</f>
        <v>0</v>
      </c>
      <c r="I25" s="14"/>
    </row>
    <row r="26" spans="1:9" ht="36.75" customHeight="1" x14ac:dyDescent="0.15">
      <c r="A26" s="14">
        <v>11</v>
      </c>
      <c r="B26" s="14" t="s">
        <v>47</v>
      </c>
      <c r="C26" s="15" t="s">
        <v>50</v>
      </c>
      <c r="D26" s="15" t="s">
        <v>72</v>
      </c>
      <c r="E26" s="14" t="s">
        <v>58</v>
      </c>
      <c r="F26" s="16">
        <v>54</v>
      </c>
      <c r="G26" s="25"/>
      <c r="H26" s="5">
        <f t="shared" si="1"/>
        <v>0</v>
      </c>
      <c r="I26" s="14"/>
    </row>
    <row r="27" spans="1:9" ht="36.75" customHeight="1" x14ac:dyDescent="0.15">
      <c r="A27" s="14">
        <v>12</v>
      </c>
      <c r="B27" s="14" t="s">
        <v>73</v>
      </c>
      <c r="C27" s="15" t="s">
        <v>50</v>
      </c>
      <c r="D27" s="15" t="s">
        <v>56</v>
      </c>
      <c r="E27" s="14" t="s">
        <v>58</v>
      </c>
      <c r="F27" s="16">
        <v>10</v>
      </c>
      <c r="G27" s="25"/>
      <c r="H27" s="5">
        <f t="shared" si="1"/>
        <v>0</v>
      </c>
      <c r="I27" s="14"/>
    </row>
    <row r="28" spans="1:9" ht="25.5" customHeight="1" x14ac:dyDescent="0.15">
      <c r="A28" s="14">
        <v>13</v>
      </c>
      <c r="B28" s="14" t="s">
        <v>48</v>
      </c>
      <c r="C28" s="15" t="s">
        <v>52</v>
      </c>
      <c r="D28" s="15" t="s">
        <v>57</v>
      </c>
      <c r="E28" s="14" t="s">
        <v>38</v>
      </c>
      <c r="F28" s="17">
        <v>6</v>
      </c>
      <c r="G28" s="25"/>
      <c r="H28" s="5">
        <f t="shared" si="1"/>
        <v>0</v>
      </c>
      <c r="I28" s="14"/>
    </row>
    <row r="29" spans="1:9" s="1" customFormat="1" ht="18" customHeight="1" x14ac:dyDescent="0.15">
      <c r="A29" s="28" t="s">
        <v>21</v>
      </c>
      <c r="B29" s="28"/>
      <c r="C29" s="28"/>
      <c r="D29" s="28"/>
      <c r="E29" s="28"/>
      <c r="F29" s="28"/>
      <c r="G29" s="28"/>
      <c r="H29" s="11">
        <f>SUM(H25:H28)</f>
        <v>0</v>
      </c>
      <c r="I29" s="11"/>
    </row>
    <row r="30" spans="1:9" s="1" customFormat="1" ht="18" customHeight="1" x14ac:dyDescent="0.15">
      <c r="A30" s="28" t="s">
        <v>2</v>
      </c>
      <c r="B30" s="28"/>
      <c r="C30" s="28"/>
      <c r="D30" s="28"/>
      <c r="E30" s="28"/>
      <c r="F30" s="28"/>
      <c r="G30" s="28"/>
      <c r="H30" s="11">
        <f>H29</f>
        <v>0</v>
      </c>
      <c r="I30" s="11"/>
    </row>
    <row r="31" spans="1:9" s="1" customFormat="1" ht="18" customHeight="1" x14ac:dyDescent="0.15">
      <c r="A31" s="28" t="s">
        <v>43</v>
      </c>
      <c r="B31" s="28"/>
      <c r="C31" s="28"/>
      <c r="D31" s="28"/>
      <c r="E31" s="28"/>
      <c r="F31" s="28"/>
      <c r="G31" s="28"/>
      <c r="H31" s="11">
        <f>H30+H18</f>
        <v>0</v>
      </c>
      <c r="I31" s="11"/>
    </row>
    <row r="32" spans="1:9" ht="18.75" customHeight="1" x14ac:dyDescent="0.15">
      <c r="A32" s="39"/>
      <c r="B32" s="39"/>
      <c r="C32" s="39"/>
      <c r="D32" s="39"/>
      <c r="E32" s="39"/>
      <c r="F32" s="39"/>
      <c r="G32" s="39"/>
      <c r="H32" s="40"/>
      <c r="I32" s="40"/>
    </row>
  </sheetData>
  <sheetProtection algorithmName="SHA-512" hashValue="We5qpCmIjnQ1pxuw+sG7v8x0hcMB3MRD/4ACH8oZ0teugmcQSAKso461JCz0Xc9F1G8PzkJHOxfFaVX8H1ufmQ==" saltValue="Vf+un/vjhribgqM0o9i5Fw==" spinCount="100000" sheet="1" objects="1" scenarios="1"/>
  <mergeCells count="33"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H20:I20"/>
    <mergeCell ref="A21:I21"/>
    <mergeCell ref="A22:G22"/>
    <mergeCell ref="H22:I22"/>
    <mergeCell ref="A18:G18"/>
    <mergeCell ref="A32:G32"/>
    <mergeCell ref="H32:I32"/>
    <mergeCell ref="A29:G29"/>
    <mergeCell ref="A16:G16"/>
    <mergeCell ref="A30:G30"/>
    <mergeCell ref="A31:G31"/>
    <mergeCell ref="G23:I23"/>
    <mergeCell ref="A23:A24"/>
    <mergeCell ref="B23:B24"/>
    <mergeCell ref="C23:C24"/>
    <mergeCell ref="D23:D24"/>
    <mergeCell ref="E23:E24"/>
    <mergeCell ref="F23:F24"/>
    <mergeCell ref="A19:G19"/>
    <mergeCell ref="H19:I19"/>
    <mergeCell ref="A20:G20"/>
  </mergeCells>
  <phoneticPr fontId="5" type="noConversion"/>
  <pageMargins left="0.7" right="0.7" top="0.75" bottom="0.75" header="0.3" footer="0.3"/>
  <pageSetup paperSize="9" scale="94" orientation="portrait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topLeftCell="A12" zoomScaleNormal="100" zoomScaleSheetLayoutView="100" workbookViewId="0">
      <selection activeCell="G17" sqref="G17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41"/>
      <c r="B1" s="41"/>
      <c r="C1" s="41"/>
      <c r="D1" s="41"/>
      <c r="E1" s="41"/>
      <c r="F1" s="41"/>
      <c r="G1" s="41"/>
      <c r="H1" s="40"/>
      <c r="I1" s="40"/>
    </row>
    <row r="2" spans="1:9" ht="29.25" customHeight="1" x14ac:dyDescent="0.15">
      <c r="A2" s="33" t="s">
        <v>59</v>
      </c>
      <c r="B2" s="33"/>
      <c r="C2" s="33"/>
      <c r="D2" s="33"/>
      <c r="E2" s="33"/>
      <c r="F2" s="34"/>
      <c r="G2" s="35"/>
      <c r="H2" s="33"/>
      <c r="I2" s="33"/>
    </row>
    <row r="3" spans="1:9" ht="36.75" customHeight="1" x14ac:dyDescent="0.15">
      <c r="A3" s="36" t="s">
        <v>78</v>
      </c>
      <c r="B3" s="36"/>
      <c r="C3" s="36"/>
      <c r="D3" s="36"/>
      <c r="E3" s="36"/>
      <c r="F3" s="36"/>
      <c r="G3" s="36"/>
      <c r="H3" s="38" t="s">
        <v>77</v>
      </c>
      <c r="I3" s="38"/>
    </row>
    <row r="4" spans="1:9" ht="18" customHeight="1" x14ac:dyDescent="0.15">
      <c r="A4" s="31" t="s">
        <v>1</v>
      </c>
      <c r="B4" s="31" t="s">
        <v>3</v>
      </c>
      <c r="C4" s="31" t="s">
        <v>13</v>
      </c>
      <c r="D4" s="31" t="s">
        <v>24</v>
      </c>
      <c r="E4" s="31" t="s">
        <v>34</v>
      </c>
      <c r="F4" s="29" t="s">
        <v>39</v>
      </c>
      <c r="G4" s="30" t="s">
        <v>40</v>
      </c>
      <c r="H4" s="31"/>
      <c r="I4" s="31"/>
    </row>
    <row r="5" spans="1:9" ht="18" customHeight="1" x14ac:dyDescent="0.15">
      <c r="A5" s="31"/>
      <c r="B5" s="31"/>
      <c r="C5" s="31"/>
      <c r="D5" s="31"/>
      <c r="E5" s="31"/>
      <c r="F5" s="29"/>
      <c r="G5" s="4" t="s">
        <v>41</v>
      </c>
      <c r="H5" s="5" t="s">
        <v>42</v>
      </c>
      <c r="I5" s="6" t="s">
        <v>60</v>
      </c>
    </row>
    <row r="6" spans="1:9" s="1" customFormat="1" ht="18" customHeight="1" x14ac:dyDescent="0.15">
      <c r="A6" s="12"/>
      <c r="B6" s="11"/>
      <c r="C6" s="12" t="s">
        <v>14</v>
      </c>
      <c r="D6" s="12"/>
      <c r="E6" s="12"/>
      <c r="F6" s="13"/>
      <c r="G6" s="13"/>
      <c r="H6" s="11"/>
      <c r="I6" s="11"/>
    </row>
    <row r="7" spans="1:9" ht="25.5" customHeight="1" x14ac:dyDescent="0.15">
      <c r="A7" s="14">
        <v>1</v>
      </c>
      <c r="B7" s="14" t="s">
        <v>4</v>
      </c>
      <c r="C7" s="15" t="s">
        <v>15</v>
      </c>
      <c r="D7" s="15" t="s">
        <v>65</v>
      </c>
      <c r="E7" s="14" t="s">
        <v>35</v>
      </c>
      <c r="F7" s="16">
        <v>840.6</v>
      </c>
      <c r="G7" s="25"/>
      <c r="H7" s="5">
        <f t="shared" ref="H7:H13" si="0">ROUND(F7*G7,0)</f>
        <v>0</v>
      </c>
      <c r="I7" s="14"/>
    </row>
    <row r="8" spans="1:9" ht="25.5" customHeight="1" x14ac:dyDescent="0.15">
      <c r="A8" s="14">
        <v>2</v>
      </c>
      <c r="B8" s="14" t="s">
        <v>5</v>
      </c>
      <c r="C8" s="15" t="s">
        <v>15</v>
      </c>
      <c r="D8" s="15" t="s">
        <v>66</v>
      </c>
      <c r="E8" s="14" t="s">
        <v>35</v>
      </c>
      <c r="F8" s="16">
        <v>81.400000000000006</v>
      </c>
      <c r="G8" s="25"/>
      <c r="H8" s="5">
        <f t="shared" si="0"/>
        <v>0</v>
      </c>
      <c r="I8" s="14"/>
    </row>
    <row r="9" spans="1:9" ht="25.5" customHeight="1" x14ac:dyDescent="0.15">
      <c r="A9" s="14">
        <v>3</v>
      </c>
      <c r="B9" s="14" t="s">
        <v>6</v>
      </c>
      <c r="C9" s="15" t="s">
        <v>16</v>
      </c>
      <c r="D9" s="15" t="s">
        <v>27</v>
      </c>
      <c r="E9" s="14" t="s">
        <v>36</v>
      </c>
      <c r="F9" s="16">
        <v>130</v>
      </c>
      <c r="G9" s="25"/>
      <c r="H9" s="5">
        <f t="shared" si="0"/>
        <v>0</v>
      </c>
      <c r="I9" s="14"/>
    </row>
    <row r="10" spans="1:9" ht="70.5" customHeight="1" x14ac:dyDescent="0.15">
      <c r="A10" s="14">
        <v>4</v>
      </c>
      <c r="B10" s="14" t="s">
        <v>7</v>
      </c>
      <c r="C10" s="15" t="s">
        <v>17</v>
      </c>
      <c r="D10" s="15" t="s">
        <v>67</v>
      </c>
      <c r="E10" s="14" t="s">
        <v>35</v>
      </c>
      <c r="F10" s="16">
        <v>922</v>
      </c>
      <c r="G10" s="25"/>
      <c r="H10" s="5">
        <f t="shared" si="0"/>
        <v>0</v>
      </c>
      <c r="I10" s="14"/>
    </row>
    <row r="11" spans="1:9" ht="81.75" customHeight="1" x14ac:dyDescent="0.15">
      <c r="A11" s="14">
        <v>5</v>
      </c>
      <c r="B11" s="14" t="s">
        <v>8</v>
      </c>
      <c r="C11" s="15" t="s">
        <v>17</v>
      </c>
      <c r="D11" s="15" t="s">
        <v>68</v>
      </c>
      <c r="E11" s="14" t="s">
        <v>35</v>
      </c>
      <c r="F11" s="16">
        <v>840.6</v>
      </c>
      <c r="G11" s="25"/>
      <c r="H11" s="5">
        <f t="shared" si="0"/>
        <v>0</v>
      </c>
      <c r="I11" s="14"/>
    </row>
    <row r="12" spans="1:9" ht="36.75" customHeight="1" x14ac:dyDescent="0.15">
      <c r="A12" s="14">
        <v>6</v>
      </c>
      <c r="B12" s="14" t="s">
        <v>9</v>
      </c>
      <c r="C12" s="15" t="s">
        <v>18</v>
      </c>
      <c r="D12" s="15" t="s">
        <v>76</v>
      </c>
      <c r="E12" s="14" t="s">
        <v>35</v>
      </c>
      <c r="F12" s="16">
        <v>1762.6</v>
      </c>
      <c r="G12" s="25"/>
      <c r="H12" s="5">
        <f t="shared" si="0"/>
        <v>0</v>
      </c>
      <c r="I12" s="14"/>
    </row>
    <row r="13" spans="1:9" ht="93" customHeight="1" x14ac:dyDescent="0.15">
      <c r="A13" s="14">
        <v>7</v>
      </c>
      <c r="B13" s="14" t="s">
        <v>11</v>
      </c>
      <c r="C13" s="15" t="s">
        <v>20</v>
      </c>
      <c r="D13" s="15" t="s">
        <v>32</v>
      </c>
      <c r="E13" s="14" t="s">
        <v>37</v>
      </c>
      <c r="F13" s="17">
        <v>3</v>
      </c>
      <c r="G13" s="25"/>
      <c r="H13" s="5">
        <f t="shared" si="0"/>
        <v>0</v>
      </c>
      <c r="I13" s="14"/>
    </row>
    <row r="14" spans="1:9" s="1" customFormat="1" ht="18" customHeight="1" x14ac:dyDescent="0.15">
      <c r="A14" s="28" t="s">
        <v>21</v>
      </c>
      <c r="B14" s="28"/>
      <c r="C14" s="28"/>
      <c r="D14" s="28"/>
      <c r="E14" s="28"/>
      <c r="F14" s="28"/>
      <c r="G14" s="28"/>
      <c r="H14" s="11">
        <f>SUM(H7:H13)</f>
        <v>0</v>
      </c>
      <c r="I14" s="11"/>
    </row>
    <row r="15" spans="1:9" s="1" customFormat="1" ht="18" customHeight="1" x14ac:dyDescent="0.15">
      <c r="A15" s="12"/>
      <c r="B15" s="11"/>
      <c r="C15" s="12" t="s">
        <v>22</v>
      </c>
      <c r="D15" s="12"/>
      <c r="E15" s="12"/>
      <c r="F15" s="13"/>
      <c r="G15" s="13"/>
      <c r="H15" s="11"/>
      <c r="I15" s="11"/>
    </row>
    <row r="16" spans="1:9" ht="36.75" customHeight="1" x14ac:dyDescent="0.15">
      <c r="A16" s="14">
        <v>8</v>
      </c>
      <c r="B16" s="14" t="s">
        <v>45</v>
      </c>
      <c r="C16" s="15" t="s">
        <v>50</v>
      </c>
      <c r="D16" s="15" t="s">
        <v>54</v>
      </c>
      <c r="E16" s="14" t="s">
        <v>58</v>
      </c>
      <c r="F16" s="16">
        <v>325</v>
      </c>
      <c r="G16" s="25"/>
      <c r="H16" s="5">
        <f t="shared" ref="H16:H19" si="1">ROUND(F16*G16,0)</f>
        <v>0</v>
      </c>
      <c r="I16" s="14"/>
    </row>
    <row r="17" spans="1:9" ht="36.75" customHeight="1" x14ac:dyDescent="0.15">
      <c r="A17" s="14">
        <v>9</v>
      </c>
      <c r="B17" s="14" t="s">
        <v>47</v>
      </c>
      <c r="C17" s="15" t="s">
        <v>50</v>
      </c>
      <c r="D17" s="15" t="s">
        <v>72</v>
      </c>
      <c r="E17" s="14" t="s">
        <v>58</v>
      </c>
      <c r="F17" s="16">
        <v>60</v>
      </c>
      <c r="G17" s="25"/>
      <c r="H17" s="5">
        <f t="shared" si="1"/>
        <v>0</v>
      </c>
      <c r="I17" s="14"/>
    </row>
    <row r="18" spans="1:9" ht="36.75" customHeight="1" x14ac:dyDescent="0.15">
      <c r="A18" s="14">
        <v>10</v>
      </c>
      <c r="B18" s="14" t="s">
        <v>73</v>
      </c>
      <c r="C18" s="15" t="s">
        <v>50</v>
      </c>
      <c r="D18" s="15" t="s">
        <v>56</v>
      </c>
      <c r="E18" s="14" t="s">
        <v>58</v>
      </c>
      <c r="F18" s="16">
        <v>19</v>
      </c>
      <c r="G18" s="25"/>
      <c r="H18" s="5">
        <f t="shared" si="1"/>
        <v>0</v>
      </c>
      <c r="I18" s="14"/>
    </row>
    <row r="19" spans="1:9" ht="25.5" customHeight="1" x14ac:dyDescent="0.15">
      <c r="A19" s="14">
        <v>11</v>
      </c>
      <c r="B19" s="14" t="s">
        <v>48</v>
      </c>
      <c r="C19" s="15" t="s">
        <v>52</v>
      </c>
      <c r="D19" s="15" t="s">
        <v>57</v>
      </c>
      <c r="E19" s="14" t="s">
        <v>38</v>
      </c>
      <c r="F19" s="17">
        <v>12</v>
      </c>
      <c r="G19" s="25"/>
      <c r="H19" s="5">
        <f t="shared" si="1"/>
        <v>0</v>
      </c>
      <c r="I19" s="14"/>
    </row>
    <row r="20" spans="1:9" s="1" customFormat="1" ht="18" customHeight="1" x14ac:dyDescent="0.15">
      <c r="A20" s="28" t="s">
        <v>21</v>
      </c>
      <c r="B20" s="28"/>
      <c r="C20" s="28"/>
      <c r="D20" s="28"/>
      <c r="E20" s="28"/>
      <c r="F20" s="28"/>
      <c r="G20" s="28"/>
      <c r="H20" s="11">
        <f>SUM(H16:H19)</f>
        <v>0</v>
      </c>
      <c r="I20" s="11"/>
    </row>
    <row r="21" spans="1:9" s="1" customFormat="1" ht="18" customHeight="1" x14ac:dyDescent="0.15">
      <c r="A21" s="28" t="s">
        <v>2</v>
      </c>
      <c r="B21" s="28"/>
      <c r="C21" s="28"/>
      <c r="D21" s="28"/>
      <c r="E21" s="28"/>
      <c r="F21" s="28"/>
      <c r="G21" s="28"/>
      <c r="H21" s="11">
        <f>H20+H14</f>
        <v>0</v>
      </c>
      <c r="I21" s="11"/>
    </row>
    <row r="22" spans="1:9" s="1" customFormat="1" ht="18" customHeight="1" x14ac:dyDescent="0.15">
      <c r="A22" s="28" t="s">
        <v>43</v>
      </c>
      <c r="B22" s="28"/>
      <c r="C22" s="28"/>
      <c r="D22" s="28"/>
      <c r="E22" s="28"/>
      <c r="F22" s="28"/>
      <c r="G22" s="28"/>
      <c r="H22" s="11">
        <f>H21</f>
        <v>0</v>
      </c>
      <c r="I22" s="11"/>
    </row>
    <row r="23" spans="1:9" ht="18.75" customHeight="1" x14ac:dyDescent="0.15">
      <c r="A23" s="39"/>
      <c r="B23" s="39"/>
      <c r="C23" s="39"/>
      <c r="D23" s="39"/>
      <c r="E23" s="39"/>
      <c r="F23" s="39"/>
      <c r="G23" s="39"/>
      <c r="H23" s="40"/>
      <c r="I23" s="40"/>
    </row>
  </sheetData>
  <sheetProtection algorithmName="SHA-512" hashValue="63KcjKXFriD8qE1AegXH/rr62k/UJaHg6s9/ecjWNurMBAk0jHIcOiOxuTn/Ee5YT1guSbCleKIbYFh2xAT7cw==" saltValue="meEaCh+zC9DrDmjpivU66g==" spinCount="100000" sheet="1" objects="1" scenarios="1"/>
  <mergeCells count="18"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A23:G23"/>
    <mergeCell ref="H23:I23"/>
    <mergeCell ref="A14:G14"/>
    <mergeCell ref="A21:G21"/>
    <mergeCell ref="A22:G22"/>
    <mergeCell ref="A20:G20"/>
  </mergeCells>
  <phoneticPr fontId="5" type="noConversion"/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A19" zoomScale="85" zoomScaleNormal="100" zoomScaleSheetLayoutView="85" workbookViewId="0">
      <selection activeCell="G30" sqref="G30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41"/>
      <c r="B1" s="41"/>
      <c r="C1" s="41"/>
      <c r="D1" s="41"/>
      <c r="E1" s="41"/>
      <c r="F1" s="41"/>
      <c r="G1" s="41"/>
      <c r="H1" s="40"/>
      <c r="I1" s="40"/>
    </row>
    <row r="2" spans="1:9" ht="29.25" customHeight="1" x14ac:dyDescent="0.15">
      <c r="A2" s="33" t="s">
        <v>59</v>
      </c>
      <c r="B2" s="33"/>
      <c r="C2" s="33"/>
      <c r="D2" s="33"/>
      <c r="E2" s="33"/>
      <c r="F2" s="34"/>
      <c r="G2" s="35"/>
      <c r="H2" s="33"/>
      <c r="I2" s="33"/>
    </row>
    <row r="3" spans="1:9" ht="36.75" customHeight="1" x14ac:dyDescent="0.15">
      <c r="A3" s="36" t="s">
        <v>79</v>
      </c>
      <c r="B3" s="36"/>
      <c r="C3" s="36"/>
      <c r="D3" s="36"/>
      <c r="E3" s="36"/>
      <c r="F3" s="36"/>
      <c r="G3" s="36"/>
      <c r="H3" s="38" t="s">
        <v>86</v>
      </c>
      <c r="I3" s="38"/>
    </row>
    <row r="4" spans="1:9" ht="18" customHeight="1" x14ac:dyDescent="0.15">
      <c r="A4" s="31" t="s">
        <v>1</v>
      </c>
      <c r="B4" s="31" t="s">
        <v>3</v>
      </c>
      <c r="C4" s="31" t="s">
        <v>13</v>
      </c>
      <c r="D4" s="31" t="s">
        <v>24</v>
      </c>
      <c r="E4" s="31" t="s">
        <v>34</v>
      </c>
      <c r="F4" s="29" t="s">
        <v>39</v>
      </c>
      <c r="G4" s="30" t="s">
        <v>40</v>
      </c>
      <c r="H4" s="31"/>
      <c r="I4" s="31"/>
    </row>
    <row r="5" spans="1:9" ht="18" customHeight="1" x14ac:dyDescent="0.15">
      <c r="A5" s="31"/>
      <c r="B5" s="31"/>
      <c r="C5" s="31"/>
      <c r="D5" s="31"/>
      <c r="E5" s="31"/>
      <c r="F5" s="29"/>
      <c r="G5" s="4" t="s">
        <v>41</v>
      </c>
      <c r="H5" s="5" t="s">
        <v>42</v>
      </c>
      <c r="I5" s="6" t="s">
        <v>60</v>
      </c>
    </row>
    <row r="6" spans="1:9" s="1" customFormat="1" ht="18" customHeight="1" x14ac:dyDescent="0.15">
      <c r="A6" s="12"/>
      <c r="B6" s="11"/>
      <c r="C6" s="12" t="s">
        <v>14</v>
      </c>
      <c r="D6" s="12"/>
      <c r="E6" s="12"/>
      <c r="F6" s="13"/>
      <c r="G6" s="13"/>
      <c r="H6" s="11"/>
      <c r="I6" s="11"/>
    </row>
    <row r="7" spans="1:9" ht="25.5" customHeight="1" x14ac:dyDescent="0.15">
      <c r="A7" s="14">
        <v>1</v>
      </c>
      <c r="B7" s="14" t="s">
        <v>4</v>
      </c>
      <c r="C7" s="15" t="s">
        <v>15</v>
      </c>
      <c r="D7" s="15" t="s">
        <v>80</v>
      </c>
      <c r="E7" s="14" t="s">
        <v>35</v>
      </c>
      <c r="F7" s="16">
        <v>448.1</v>
      </c>
      <c r="G7" s="25"/>
      <c r="H7" s="5">
        <f t="shared" ref="H7:H13" si="0">ROUND(F7*G7,0)</f>
        <v>0</v>
      </c>
      <c r="I7" s="14"/>
    </row>
    <row r="8" spans="1:9" ht="25.5" customHeight="1" x14ac:dyDescent="0.15">
      <c r="A8" s="14">
        <v>2</v>
      </c>
      <c r="B8" s="14" t="s">
        <v>5</v>
      </c>
      <c r="C8" s="15" t="s">
        <v>15</v>
      </c>
      <c r="D8" s="15" t="s">
        <v>26</v>
      </c>
      <c r="E8" s="14" t="s">
        <v>35</v>
      </c>
      <c r="F8" s="16">
        <v>50.9</v>
      </c>
      <c r="G8" s="25"/>
      <c r="H8" s="5">
        <f t="shared" si="0"/>
        <v>0</v>
      </c>
      <c r="I8" s="14"/>
    </row>
    <row r="9" spans="1:9" ht="25.5" customHeight="1" x14ac:dyDescent="0.15">
      <c r="A9" s="14">
        <v>3</v>
      </c>
      <c r="B9" s="14" t="s">
        <v>6</v>
      </c>
      <c r="C9" s="15" t="s">
        <v>16</v>
      </c>
      <c r="D9" s="15" t="s">
        <v>27</v>
      </c>
      <c r="E9" s="14" t="s">
        <v>36</v>
      </c>
      <c r="F9" s="16">
        <v>93</v>
      </c>
      <c r="G9" s="25"/>
      <c r="H9" s="5">
        <f t="shared" si="0"/>
        <v>0</v>
      </c>
      <c r="I9" s="14"/>
    </row>
    <row r="10" spans="1:9" ht="70.5" customHeight="1" x14ac:dyDescent="0.15">
      <c r="A10" s="14">
        <v>4</v>
      </c>
      <c r="B10" s="14" t="s">
        <v>7</v>
      </c>
      <c r="C10" s="15" t="s">
        <v>17</v>
      </c>
      <c r="D10" s="15" t="s">
        <v>81</v>
      </c>
      <c r="E10" s="14" t="s">
        <v>35</v>
      </c>
      <c r="F10" s="16">
        <v>499</v>
      </c>
      <c r="G10" s="25"/>
      <c r="H10" s="5">
        <f t="shared" si="0"/>
        <v>0</v>
      </c>
      <c r="I10" s="14"/>
    </row>
    <row r="11" spans="1:9" ht="81.75" customHeight="1" x14ac:dyDescent="0.15">
      <c r="A11" s="14">
        <v>5</v>
      </c>
      <c r="B11" s="14" t="s">
        <v>8</v>
      </c>
      <c r="C11" s="15" t="s">
        <v>17</v>
      </c>
      <c r="D11" s="15" t="s">
        <v>82</v>
      </c>
      <c r="E11" s="14" t="s">
        <v>35</v>
      </c>
      <c r="F11" s="16">
        <v>448.1</v>
      </c>
      <c r="G11" s="25"/>
      <c r="H11" s="5">
        <f t="shared" si="0"/>
        <v>0</v>
      </c>
      <c r="I11" s="14"/>
    </row>
    <row r="12" spans="1:9" ht="36.75" customHeight="1" x14ac:dyDescent="0.15">
      <c r="A12" s="14">
        <v>6</v>
      </c>
      <c r="B12" s="14" t="s">
        <v>9</v>
      </c>
      <c r="C12" s="15" t="s">
        <v>18</v>
      </c>
      <c r="D12" s="15" t="s">
        <v>76</v>
      </c>
      <c r="E12" s="14" t="s">
        <v>35</v>
      </c>
      <c r="F12" s="16">
        <v>947.1</v>
      </c>
      <c r="G12" s="25"/>
      <c r="H12" s="5">
        <f t="shared" si="0"/>
        <v>0</v>
      </c>
      <c r="I12" s="14"/>
    </row>
    <row r="13" spans="1:9" ht="93" customHeight="1" x14ac:dyDescent="0.15">
      <c r="A13" s="14">
        <v>7</v>
      </c>
      <c r="B13" s="14" t="s">
        <v>11</v>
      </c>
      <c r="C13" s="15" t="s">
        <v>20</v>
      </c>
      <c r="D13" s="15" t="s">
        <v>32</v>
      </c>
      <c r="E13" s="14" t="s">
        <v>37</v>
      </c>
      <c r="F13" s="17">
        <v>5</v>
      </c>
      <c r="G13" s="25"/>
      <c r="H13" s="5">
        <f t="shared" si="0"/>
        <v>0</v>
      </c>
      <c r="I13" s="14"/>
    </row>
    <row r="14" spans="1:9" s="1" customFormat="1" ht="18" customHeight="1" x14ac:dyDescent="0.15">
      <c r="A14" s="28" t="s">
        <v>21</v>
      </c>
      <c r="B14" s="28"/>
      <c r="C14" s="28"/>
      <c r="D14" s="28"/>
      <c r="E14" s="28"/>
      <c r="F14" s="28"/>
      <c r="G14" s="28"/>
      <c r="H14" s="11">
        <f>SUM(H7:H13)</f>
        <v>0</v>
      </c>
      <c r="I14" s="11"/>
    </row>
    <row r="15" spans="1:9" s="1" customFormat="1" ht="18" customHeight="1" x14ac:dyDescent="0.15">
      <c r="A15" s="12"/>
      <c r="B15" s="11"/>
      <c r="C15" s="12" t="s">
        <v>22</v>
      </c>
      <c r="D15" s="12"/>
      <c r="E15" s="12"/>
      <c r="F15" s="13"/>
      <c r="G15" s="13"/>
      <c r="H15" s="11"/>
      <c r="I15" s="11"/>
    </row>
    <row r="16" spans="1:9" ht="25.5" customHeight="1" x14ac:dyDescent="0.15">
      <c r="A16" s="14">
        <v>8</v>
      </c>
      <c r="B16" s="14" t="s">
        <v>12</v>
      </c>
      <c r="C16" s="15" t="s">
        <v>23</v>
      </c>
      <c r="D16" s="15" t="s">
        <v>33</v>
      </c>
      <c r="E16" s="14" t="s">
        <v>38</v>
      </c>
      <c r="F16" s="17">
        <v>2</v>
      </c>
      <c r="G16" s="25"/>
      <c r="H16" s="5">
        <f t="shared" ref="H16:H18" si="1">ROUND(F16*G16,0)</f>
        <v>0</v>
      </c>
      <c r="I16" s="14"/>
    </row>
    <row r="17" spans="1:9" ht="48" customHeight="1" x14ac:dyDescent="0.15">
      <c r="A17" s="14">
        <v>9</v>
      </c>
      <c r="B17" s="14" t="s">
        <v>44</v>
      </c>
      <c r="C17" s="15" t="s">
        <v>49</v>
      </c>
      <c r="D17" s="15" t="s">
        <v>53</v>
      </c>
      <c r="E17" s="14" t="s">
        <v>58</v>
      </c>
      <c r="F17" s="16">
        <v>50</v>
      </c>
      <c r="G17" s="25"/>
      <c r="H17" s="5">
        <f t="shared" si="1"/>
        <v>0</v>
      </c>
      <c r="I17" s="14"/>
    </row>
    <row r="18" spans="1:9" ht="36.75" customHeight="1" x14ac:dyDescent="0.15">
      <c r="A18" s="14">
        <v>10</v>
      </c>
      <c r="B18" s="14" t="s">
        <v>45</v>
      </c>
      <c r="C18" s="15" t="s">
        <v>50</v>
      </c>
      <c r="D18" s="15" t="s">
        <v>54</v>
      </c>
      <c r="E18" s="14" t="s">
        <v>58</v>
      </c>
      <c r="F18" s="16">
        <v>172</v>
      </c>
      <c r="G18" s="25"/>
      <c r="H18" s="5">
        <f t="shared" si="1"/>
        <v>0</v>
      </c>
      <c r="I18" s="14"/>
    </row>
    <row r="19" spans="1:9" s="1" customFormat="1" ht="18" customHeight="1" x14ac:dyDescent="0.15">
      <c r="A19" s="28" t="s">
        <v>2</v>
      </c>
      <c r="B19" s="28"/>
      <c r="C19" s="28"/>
      <c r="D19" s="28"/>
      <c r="E19" s="28"/>
      <c r="F19" s="28"/>
      <c r="G19" s="28"/>
      <c r="H19" s="11">
        <f>SUM(H16:H18)+H14</f>
        <v>0</v>
      </c>
      <c r="I19" s="11"/>
    </row>
    <row r="20" spans="1:9" ht="18.75" customHeight="1" x14ac:dyDescent="0.15">
      <c r="A20" s="39"/>
      <c r="B20" s="39"/>
      <c r="C20" s="39"/>
      <c r="D20" s="39"/>
      <c r="E20" s="39"/>
      <c r="F20" s="39"/>
      <c r="G20" s="39"/>
      <c r="H20" s="40"/>
      <c r="I20" s="40"/>
    </row>
    <row r="21" spans="1:9" ht="24" customHeight="1" x14ac:dyDescent="0.15">
      <c r="A21" s="41"/>
      <c r="B21" s="41"/>
      <c r="C21" s="41"/>
      <c r="D21" s="41"/>
      <c r="E21" s="41"/>
      <c r="F21" s="41"/>
      <c r="G21" s="41"/>
      <c r="H21" s="40"/>
      <c r="I21" s="40"/>
    </row>
    <row r="22" spans="1:9" ht="29.25" customHeight="1" x14ac:dyDescent="0.15">
      <c r="A22" s="33" t="s">
        <v>59</v>
      </c>
      <c r="B22" s="33"/>
      <c r="C22" s="33"/>
      <c r="D22" s="33"/>
      <c r="E22" s="33"/>
      <c r="F22" s="34"/>
      <c r="G22" s="35"/>
      <c r="H22" s="33"/>
      <c r="I22" s="33"/>
    </row>
    <row r="23" spans="1:9" ht="36.75" customHeight="1" x14ac:dyDescent="0.15">
      <c r="A23" s="36" t="s">
        <v>87</v>
      </c>
      <c r="B23" s="36"/>
      <c r="C23" s="36"/>
      <c r="D23" s="36"/>
      <c r="E23" s="36"/>
      <c r="F23" s="36"/>
      <c r="G23" s="36"/>
      <c r="H23" s="38" t="s">
        <v>62</v>
      </c>
      <c r="I23" s="38"/>
    </row>
    <row r="24" spans="1:9" ht="18" customHeight="1" x14ac:dyDescent="0.15">
      <c r="A24" s="31" t="s">
        <v>1</v>
      </c>
      <c r="B24" s="31" t="s">
        <v>3</v>
      </c>
      <c r="C24" s="31" t="s">
        <v>13</v>
      </c>
      <c r="D24" s="31" t="s">
        <v>24</v>
      </c>
      <c r="E24" s="31" t="s">
        <v>34</v>
      </c>
      <c r="F24" s="29" t="s">
        <v>39</v>
      </c>
      <c r="G24" s="30" t="s">
        <v>40</v>
      </c>
      <c r="H24" s="31"/>
      <c r="I24" s="31"/>
    </row>
    <row r="25" spans="1:9" ht="18" customHeight="1" x14ac:dyDescent="0.15">
      <c r="A25" s="31"/>
      <c r="B25" s="31"/>
      <c r="C25" s="31"/>
      <c r="D25" s="31"/>
      <c r="E25" s="31"/>
      <c r="F25" s="29"/>
      <c r="G25" s="4" t="s">
        <v>41</v>
      </c>
      <c r="H25" s="5" t="s">
        <v>42</v>
      </c>
      <c r="I25" s="6" t="s">
        <v>60</v>
      </c>
    </row>
    <row r="26" spans="1:9" ht="36.75" customHeight="1" x14ac:dyDescent="0.15">
      <c r="A26" s="14">
        <v>11</v>
      </c>
      <c r="B26" s="14" t="s">
        <v>47</v>
      </c>
      <c r="C26" s="15" t="s">
        <v>50</v>
      </c>
      <c r="D26" s="15" t="s">
        <v>72</v>
      </c>
      <c r="E26" s="14" t="s">
        <v>58</v>
      </c>
      <c r="F26" s="16">
        <v>41</v>
      </c>
      <c r="G26" s="25"/>
      <c r="H26" s="5">
        <f t="shared" ref="H26:H30" si="2">ROUND(F26*G26,0)</f>
        <v>0</v>
      </c>
      <c r="I26" s="14"/>
    </row>
    <row r="27" spans="1:9" ht="18" customHeight="1" x14ac:dyDescent="0.15">
      <c r="A27" s="14">
        <v>12</v>
      </c>
      <c r="B27" s="14" t="s">
        <v>46</v>
      </c>
      <c r="C27" s="15" t="s">
        <v>51</v>
      </c>
      <c r="D27" s="15" t="s">
        <v>55</v>
      </c>
      <c r="E27" s="14" t="s">
        <v>35</v>
      </c>
      <c r="F27" s="16">
        <v>30</v>
      </c>
      <c r="G27" s="25"/>
      <c r="H27" s="5">
        <f t="shared" si="2"/>
        <v>0</v>
      </c>
      <c r="I27" s="14"/>
    </row>
    <row r="28" spans="1:9" ht="36.75" customHeight="1" x14ac:dyDescent="0.15">
      <c r="A28" s="14">
        <v>13</v>
      </c>
      <c r="B28" s="14" t="s">
        <v>73</v>
      </c>
      <c r="C28" s="15" t="s">
        <v>50</v>
      </c>
      <c r="D28" s="15" t="s">
        <v>56</v>
      </c>
      <c r="E28" s="14" t="s">
        <v>58</v>
      </c>
      <c r="F28" s="16">
        <v>11</v>
      </c>
      <c r="G28" s="25"/>
      <c r="H28" s="5">
        <f t="shared" si="2"/>
        <v>0</v>
      </c>
      <c r="I28" s="14"/>
    </row>
    <row r="29" spans="1:9" ht="25.5" customHeight="1" x14ac:dyDescent="0.15">
      <c r="A29" s="14">
        <v>14</v>
      </c>
      <c r="B29" s="14" t="s">
        <v>48</v>
      </c>
      <c r="C29" s="15" t="s">
        <v>52</v>
      </c>
      <c r="D29" s="15" t="s">
        <v>57</v>
      </c>
      <c r="E29" s="14" t="s">
        <v>38</v>
      </c>
      <c r="F29" s="17">
        <v>4</v>
      </c>
      <c r="G29" s="25"/>
      <c r="H29" s="5">
        <f t="shared" si="2"/>
        <v>0</v>
      </c>
      <c r="I29" s="14"/>
    </row>
    <row r="30" spans="1:9" ht="25.5" customHeight="1" x14ac:dyDescent="0.15">
      <c r="A30" s="14">
        <v>15</v>
      </c>
      <c r="B30" s="14" t="s">
        <v>83</v>
      </c>
      <c r="C30" s="15" t="s">
        <v>52</v>
      </c>
      <c r="D30" s="15" t="s">
        <v>84</v>
      </c>
      <c r="E30" s="14" t="s">
        <v>85</v>
      </c>
      <c r="F30" s="17">
        <v>1</v>
      </c>
      <c r="G30" s="25"/>
      <c r="H30" s="5">
        <f t="shared" si="2"/>
        <v>0</v>
      </c>
      <c r="I30" s="14"/>
    </row>
    <row r="31" spans="1:9" s="1" customFormat="1" ht="18" customHeight="1" x14ac:dyDescent="0.15">
      <c r="A31" s="28" t="s">
        <v>21</v>
      </c>
      <c r="B31" s="28"/>
      <c r="C31" s="28"/>
      <c r="D31" s="28"/>
      <c r="E31" s="28"/>
      <c r="F31" s="28"/>
      <c r="G31" s="28"/>
      <c r="H31" s="11">
        <f>SUM(H26:H30)+H16+H17+H18</f>
        <v>0</v>
      </c>
      <c r="I31" s="11"/>
    </row>
    <row r="32" spans="1:9" s="1" customFormat="1" ht="18" customHeight="1" x14ac:dyDescent="0.15">
      <c r="A32" s="28" t="s">
        <v>2</v>
      </c>
      <c r="B32" s="28"/>
      <c r="C32" s="28"/>
      <c r="D32" s="28"/>
      <c r="E32" s="28"/>
      <c r="F32" s="28"/>
      <c r="G32" s="28"/>
      <c r="H32" s="11">
        <f>SUM(H26:H30)</f>
        <v>0</v>
      </c>
      <c r="I32" s="11"/>
    </row>
    <row r="33" spans="1:9" s="1" customFormat="1" ht="18" customHeight="1" x14ac:dyDescent="0.15">
      <c r="A33" s="28" t="s">
        <v>43</v>
      </c>
      <c r="B33" s="28"/>
      <c r="C33" s="28"/>
      <c r="D33" s="28"/>
      <c r="E33" s="28"/>
      <c r="F33" s="28"/>
      <c r="G33" s="28"/>
      <c r="H33" s="11">
        <f>H32+H19</f>
        <v>0</v>
      </c>
      <c r="I33" s="11"/>
    </row>
    <row r="34" spans="1:9" ht="18.75" customHeight="1" x14ac:dyDescent="0.15">
      <c r="A34" s="39"/>
      <c r="B34" s="39"/>
      <c r="C34" s="39"/>
      <c r="D34" s="39"/>
      <c r="E34" s="39"/>
      <c r="F34" s="39"/>
      <c r="G34" s="39"/>
      <c r="H34" s="40"/>
      <c r="I34" s="40"/>
    </row>
  </sheetData>
  <sheetProtection algorithmName="SHA-512" hashValue="p6RrP5ClSqDVhZ0haJAqUCQGBSpwK6WkksXky9r3NYH4KGjLNNmHmSL2BakhFYi9kFVh7+K6zjVQerNEkvz+EQ==" saltValue="TQNFHM8DOG1mhE1gOGkBjw==" spinCount="100000" sheet="1" objects="1" scenarios="1"/>
  <mergeCells count="33">
    <mergeCell ref="A19:G19"/>
    <mergeCell ref="A14:G14"/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A20:G20"/>
    <mergeCell ref="H20:I20"/>
    <mergeCell ref="A21:G21"/>
    <mergeCell ref="H21:I21"/>
    <mergeCell ref="A22:I22"/>
    <mergeCell ref="A23:G23"/>
    <mergeCell ref="H23:I23"/>
    <mergeCell ref="A24:A25"/>
    <mergeCell ref="B24:B25"/>
    <mergeCell ref="C24:C25"/>
    <mergeCell ref="D24:D25"/>
    <mergeCell ref="E24:E25"/>
    <mergeCell ref="F24:F25"/>
    <mergeCell ref="G24:I24"/>
    <mergeCell ref="A31:G31"/>
    <mergeCell ref="A32:G32"/>
    <mergeCell ref="A33:G33"/>
    <mergeCell ref="A34:G34"/>
    <mergeCell ref="H34:I34"/>
  </mergeCells>
  <phoneticPr fontId="5" type="noConversion"/>
  <pageMargins left="0.7" right="0.7" top="0.75" bottom="0.75" header="0.3" footer="0.3"/>
  <pageSetup paperSize="9" scale="94" orientation="portrait" r:id="rId1"/>
  <rowBreaks count="1" manualBreakCount="1">
    <brk id="2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topLeftCell="A4" zoomScale="60" zoomScaleNormal="100" workbookViewId="0">
      <selection activeCell="F9" sqref="F9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41"/>
      <c r="B1" s="41"/>
      <c r="C1" s="41"/>
      <c r="D1" s="41"/>
      <c r="E1" s="41"/>
      <c r="F1" s="41"/>
      <c r="G1" s="41"/>
      <c r="H1" s="40"/>
      <c r="I1" s="40"/>
    </row>
    <row r="2" spans="1:9" ht="29.25" customHeight="1" x14ac:dyDescent="0.15">
      <c r="A2" s="33" t="s">
        <v>59</v>
      </c>
      <c r="B2" s="33"/>
      <c r="C2" s="33"/>
      <c r="D2" s="33"/>
      <c r="E2" s="33"/>
      <c r="F2" s="34"/>
      <c r="G2" s="35"/>
      <c r="H2" s="33"/>
      <c r="I2" s="33"/>
    </row>
    <row r="3" spans="1:9" ht="36.75" customHeight="1" x14ac:dyDescent="0.15">
      <c r="A3" s="36" t="s">
        <v>88</v>
      </c>
      <c r="B3" s="36"/>
      <c r="C3" s="36"/>
      <c r="D3" s="36"/>
      <c r="E3" s="36"/>
      <c r="F3" s="36"/>
      <c r="G3" s="36"/>
      <c r="H3" s="38" t="s">
        <v>86</v>
      </c>
      <c r="I3" s="38"/>
    </row>
    <row r="4" spans="1:9" ht="18" customHeight="1" x14ac:dyDescent="0.15">
      <c r="A4" s="31" t="s">
        <v>1</v>
      </c>
      <c r="B4" s="31" t="s">
        <v>3</v>
      </c>
      <c r="C4" s="31" t="s">
        <v>13</v>
      </c>
      <c r="D4" s="31" t="s">
        <v>24</v>
      </c>
      <c r="E4" s="31" t="s">
        <v>34</v>
      </c>
      <c r="F4" s="29" t="s">
        <v>39</v>
      </c>
      <c r="G4" s="30" t="s">
        <v>40</v>
      </c>
      <c r="H4" s="31"/>
      <c r="I4" s="31"/>
    </row>
    <row r="5" spans="1:9" ht="18" customHeight="1" x14ac:dyDescent="0.15">
      <c r="A5" s="31"/>
      <c r="B5" s="31"/>
      <c r="C5" s="31"/>
      <c r="D5" s="31"/>
      <c r="E5" s="31"/>
      <c r="F5" s="29"/>
      <c r="G5" s="4" t="s">
        <v>41</v>
      </c>
      <c r="H5" s="5" t="s">
        <v>42</v>
      </c>
      <c r="I5" s="6" t="s">
        <v>60</v>
      </c>
    </row>
    <row r="6" spans="1:9" s="1" customFormat="1" ht="18" customHeight="1" x14ac:dyDescent="0.15">
      <c r="A6" s="12"/>
      <c r="B6" s="11"/>
      <c r="C6" s="12" t="s">
        <v>14</v>
      </c>
      <c r="D6" s="12"/>
      <c r="E6" s="12"/>
      <c r="F6" s="13"/>
      <c r="G6" s="13"/>
      <c r="H6" s="11"/>
      <c r="I6" s="11"/>
    </row>
    <row r="7" spans="1:9" ht="25.5" customHeight="1" x14ac:dyDescent="0.15">
      <c r="A7" s="14">
        <v>1</v>
      </c>
      <c r="B7" s="14" t="s">
        <v>4</v>
      </c>
      <c r="C7" s="15" t="s">
        <v>15</v>
      </c>
      <c r="D7" s="15" t="s">
        <v>89</v>
      </c>
      <c r="E7" s="14" t="s">
        <v>35</v>
      </c>
      <c r="F7" s="16">
        <v>720.3</v>
      </c>
      <c r="G7" s="25"/>
      <c r="H7" s="5">
        <f t="shared" ref="H7:H15" si="0">ROUND(F7*G7,0)</f>
        <v>0</v>
      </c>
      <c r="I7" s="14"/>
    </row>
    <row r="8" spans="1:9" ht="25.5" customHeight="1" x14ac:dyDescent="0.15">
      <c r="A8" s="14">
        <v>2</v>
      </c>
      <c r="B8" s="14" t="s">
        <v>5</v>
      </c>
      <c r="C8" s="15" t="s">
        <v>15</v>
      </c>
      <c r="D8" s="15" t="s">
        <v>66</v>
      </c>
      <c r="E8" s="14" t="s">
        <v>35</v>
      </c>
      <c r="F8" s="16">
        <v>39.299999999999997</v>
      </c>
      <c r="G8" s="25"/>
      <c r="H8" s="5">
        <f t="shared" si="0"/>
        <v>0</v>
      </c>
      <c r="I8" s="14"/>
    </row>
    <row r="9" spans="1:9" ht="25.5" customHeight="1" x14ac:dyDescent="0.15">
      <c r="A9" s="14">
        <v>3</v>
      </c>
      <c r="B9" s="14" t="s">
        <v>6</v>
      </c>
      <c r="C9" s="15" t="s">
        <v>16</v>
      </c>
      <c r="D9" s="15" t="s">
        <v>27</v>
      </c>
      <c r="E9" s="14" t="s">
        <v>36</v>
      </c>
      <c r="F9" s="16">
        <v>121</v>
      </c>
      <c r="G9" s="25"/>
      <c r="H9" s="5">
        <f t="shared" si="0"/>
        <v>0</v>
      </c>
      <c r="I9" s="14"/>
    </row>
    <row r="10" spans="1:9" ht="70.5" customHeight="1" x14ac:dyDescent="0.15">
      <c r="A10" s="14">
        <v>4</v>
      </c>
      <c r="B10" s="14" t="s">
        <v>7</v>
      </c>
      <c r="C10" s="15" t="s">
        <v>17</v>
      </c>
      <c r="D10" s="15" t="s">
        <v>67</v>
      </c>
      <c r="E10" s="14" t="s">
        <v>35</v>
      </c>
      <c r="F10" s="16">
        <v>759.6</v>
      </c>
      <c r="G10" s="25"/>
      <c r="H10" s="5">
        <f t="shared" si="0"/>
        <v>0</v>
      </c>
      <c r="I10" s="14"/>
    </row>
    <row r="11" spans="1:9" ht="81.75" customHeight="1" x14ac:dyDescent="0.15">
      <c r="A11" s="14">
        <v>5</v>
      </c>
      <c r="B11" s="14" t="s">
        <v>8</v>
      </c>
      <c r="C11" s="15" t="s">
        <v>17</v>
      </c>
      <c r="D11" s="15" t="s">
        <v>29</v>
      </c>
      <c r="E11" s="14" t="s">
        <v>35</v>
      </c>
      <c r="F11" s="16">
        <v>720.3</v>
      </c>
      <c r="G11" s="25"/>
      <c r="H11" s="5">
        <f t="shared" si="0"/>
        <v>0</v>
      </c>
      <c r="I11" s="14"/>
    </row>
    <row r="12" spans="1:9" ht="48" customHeight="1" x14ac:dyDescent="0.15">
      <c r="A12" s="14">
        <v>6</v>
      </c>
      <c r="B12" s="14" t="s">
        <v>9</v>
      </c>
      <c r="C12" s="15" t="s">
        <v>18</v>
      </c>
      <c r="D12" s="15" t="s">
        <v>30</v>
      </c>
      <c r="E12" s="14" t="s">
        <v>35</v>
      </c>
      <c r="F12" s="16">
        <v>759.6</v>
      </c>
      <c r="G12" s="25"/>
      <c r="H12" s="5">
        <f t="shared" si="0"/>
        <v>0</v>
      </c>
      <c r="I12" s="14"/>
    </row>
    <row r="13" spans="1:9" ht="48" customHeight="1" x14ac:dyDescent="0.15">
      <c r="A13" s="14">
        <v>7</v>
      </c>
      <c r="B13" s="14" t="s">
        <v>10</v>
      </c>
      <c r="C13" s="15" t="s">
        <v>19</v>
      </c>
      <c r="D13" s="15" t="s">
        <v>31</v>
      </c>
      <c r="E13" s="14" t="s">
        <v>35</v>
      </c>
      <c r="F13" s="16">
        <v>720.3</v>
      </c>
      <c r="G13" s="25"/>
      <c r="H13" s="5">
        <f t="shared" si="0"/>
        <v>0</v>
      </c>
      <c r="I13" s="14"/>
    </row>
    <row r="14" spans="1:9" ht="93" customHeight="1" x14ac:dyDescent="0.15">
      <c r="A14" s="14">
        <v>8</v>
      </c>
      <c r="B14" s="14" t="s">
        <v>11</v>
      </c>
      <c r="C14" s="15" t="s">
        <v>20</v>
      </c>
      <c r="D14" s="15" t="s">
        <v>32</v>
      </c>
      <c r="E14" s="14" t="s">
        <v>37</v>
      </c>
      <c r="F14" s="17">
        <v>3</v>
      </c>
      <c r="G14" s="25"/>
      <c r="H14" s="5">
        <f t="shared" si="0"/>
        <v>0</v>
      </c>
      <c r="I14" s="14"/>
    </row>
    <row r="15" spans="1:9" ht="48" customHeight="1" x14ac:dyDescent="0.15">
      <c r="A15" s="14">
        <v>9</v>
      </c>
      <c r="B15" s="14" t="s">
        <v>69</v>
      </c>
      <c r="C15" s="15" t="s">
        <v>70</v>
      </c>
      <c r="D15" s="15" t="s">
        <v>71</v>
      </c>
      <c r="E15" s="14" t="s">
        <v>37</v>
      </c>
      <c r="F15" s="17">
        <v>3</v>
      </c>
      <c r="G15" s="25"/>
      <c r="H15" s="5">
        <f t="shared" si="0"/>
        <v>0</v>
      </c>
      <c r="I15" s="14"/>
    </row>
    <row r="16" spans="1:9" s="1" customFormat="1" ht="18" customHeight="1" x14ac:dyDescent="0.15">
      <c r="A16" s="28" t="s">
        <v>21</v>
      </c>
      <c r="B16" s="28"/>
      <c r="C16" s="28"/>
      <c r="D16" s="28"/>
      <c r="E16" s="28"/>
      <c r="F16" s="28"/>
      <c r="G16" s="28"/>
      <c r="H16" s="11">
        <f>SUM(H7:H15)</f>
        <v>0</v>
      </c>
      <c r="I16" s="11"/>
    </row>
    <row r="17" spans="1:9" s="1" customFormat="1" ht="18" customHeight="1" x14ac:dyDescent="0.15">
      <c r="A17" s="12"/>
      <c r="B17" s="11"/>
      <c r="C17" s="12" t="s">
        <v>22</v>
      </c>
      <c r="D17" s="12"/>
      <c r="E17" s="12"/>
      <c r="F17" s="13"/>
      <c r="G17" s="13"/>
      <c r="H17" s="11"/>
      <c r="I17" s="11"/>
    </row>
    <row r="18" spans="1:9" s="1" customFormat="1" ht="18" customHeight="1" x14ac:dyDescent="0.15">
      <c r="A18" s="28" t="s">
        <v>2</v>
      </c>
      <c r="B18" s="28"/>
      <c r="C18" s="28"/>
      <c r="D18" s="28"/>
      <c r="E18" s="28"/>
      <c r="F18" s="28"/>
      <c r="G18" s="28"/>
      <c r="H18" s="11">
        <f>H16</f>
        <v>0</v>
      </c>
      <c r="I18" s="11"/>
    </row>
    <row r="19" spans="1:9" ht="18.75" customHeight="1" x14ac:dyDescent="0.15">
      <c r="A19" s="39"/>
      <c r="B19" s="39"/>
      <c r="C19" s="39"/>
      <c r="D19" s="39"/>
      <c r="E19" s="39"/>
      <c r="F19" s="39"/>
      <c r="G19" s="39"/>
      <c r="H19" s="40"/>
      <c r="I19" s="40"/>
    </row>
    <row r="20" spans="1:9" ht="24" customHeight="1" x14ac:dyDescent="0.15">
      <c r="A20" s="41"/>
      <c r="B20" s="41"/>
      <c r="C20" s="41"/>
      <c r="D20" s="41"/>
      <c r="E20" s="41"/>
      <c r="F20" s="41"/>
      <c r="G20" s="41"/>
      <c r="H20" s="40"/>
      <c r="I20" s="40"/>
    </row>
    <row r="21" spans="1:9" ht="29.25" customHeight="1" x14ac:dyDescent="0.15">
      <c r="A21" s="33" t="s">
        <v>59</v>
      </c>
      <c r="B21" s="33"/>
      <c r="C21" s="33"/>
      <c r="D21" s="33"/>
      <c r="E21" s="33"/>
      <c r="F21" s="34"/>
      <c r="G21" s="35"/>
      <c r="H21" s="33"/>
      <c r="I21" s="33"/>
    </row>
    <row r="22" spans="1:9" ht="36.75" customHeight="1" x14ac:dyDescent="0.15">
      <c r="A22" s="36" t="s">
        <v>90</v>
      </c>
      <c r="B22" s="36"/>
      <c r="C22" s="36"/>
      <c r="D22" s="36"/>
      <c r="E22" s="36"/>
      <c r="F22" s="36"/>
      <c r="G22" s="36"/>
      <c r="H22" s="38" t="s">
        <v>62</v>
      </c>
      <c r="I22" s="38"/>
    </row>
    <row r="23" spans="1:9" ht="18" customHeight="1" x14ac:dyDescent="0.15">
      <c r="A23" s="31" t="s">
        <v>1</v>
      </c>
      <c r="B23" s="31" t="s">
        <v>3</v>
      </c>
      <c r="C23" s="31" t="s">
        <v>13</v>
      </c>
      <c r="D23" s="31" t="s">
        <v>24</v>
      </c>
      <c r="E23" s="31" t="s">
        <v>34</v>
      </c>
      <c r="F23" s="29" t="s">
        <v>39</v>
      </c>
      <c r="G23" s="30" t="s">
        <v>40</v>
      </c>
      <c r="H23" s="31"/>
      <c r="I23" s="31"/>
    </row>
    <row r="24" spans="1:9" ht="18" customHeight="1" x14ac:dyDescent="0.15">
      <c r="A24" s="31"/>
      <c r="B24" s="31"/>
      <c r="C24" s="31"/>
      <c r="D24" s="31"/>
      <c r="E24" s="31"/>
      <c r="F24" s="29"/>
      <c r="G24" s="4" t="s">
        <v>41</v>
      </c>
      <c r="H24" s="5" t="s">
        <v>42</v>
      </c>
      <c r="I24" s="6" t="s">
        <v>60</v>
      </c>
    </row>
    <row r="25" spans="1:9" ht="36.75" customHeight="1" x14ac:dyDescent="0.15">
      <c r="A25" s="14">
        <v>10</v>
      </c>
      <c r="B25" s="14" t="s">
        <v>45</v>
      </c>
      <c r="C25" s="15" t="s">
        <v>50</v>
      </c>
      <c r="D25" s="15" t="s">
        <v>54</v>
      </c>
      <c r="E25" s="14" t="s">
        <v>58</v>
      </c>
      <c r="F25" s="16">
        <v>287</v>
      </c>
      <c r="G25" s="25"/>
      <c r="H25" s="5">
        <f t="shared" ref="H25:H29" si="1">ROUND(F25*G25,0)</f>
        <v>0</v>
      </c>
      <c r="I25" s="14"/>
    </row>
    <row r="26" spans="1:9" ht="36.75" customHeight="1" x14ac:dyDescent="0.15">
      <c r="A26" s="14">
        <v>11</v>
      </c>
      <c r="B26" s="14" t="s">
        <v>47</v>
      </c>
      <c r="C26" s="15" t="s">
        <v>50</v>
      </c>
      <c r="D26" s="15" t="s">
        <v>72</v>
      </c>
      <c r="E26" s="14" t="s">
        <v>58</v>
      </c>
      <c r="F26" s="16">
        <v>46</v>
      </c>
      <c r="G26" s="25"/>
      <c r="H26" s="5">
        <f t="shared" si="1"/>
        <v>0</v>
      </c>
      <c r="I26" s="14"/>
    </row>
    <row r="27" spans="1:9" ht="18" customHeight="1" x14ac:dyDescent="0.15">
      <c r="A27" s="14">
        <v>12</v>
      </c>
      <c r="B27" s="14" t="s">
        <v>46</v>
      </c>
      <c r="C27" s="15" t="s">
        <v>51</v>
      </c>
      <c r="D27" s="15" t="s">
        <v>55</v>
      </c>
      <c r="E27" s="14" t="s">
        <v>35</v>
      </c>
      <c r="F27" s="16">
        <v>60</v>
      </c>
      <c r="G27" s="25"/>
      <c r="H27" s="5">
        <f t="shared" si="1"/>
        <v>0</v>
      </c>
      <c r="I27" s="14"/>
    </row>
    <row r="28" spans="1:9" ht="36.75" customHeight="1" x14ac:dyDescent="0.15">
      <c r="A28" s="14">
        <v>13</v>
      </c>
      <c r="B28" s="14" t="s">
        <v>73</v>
      </c>
      <c r="C28" s="15" t="s">
        <v>50</v>
      </c>
      <c r="D28" s="15" t="s">
        <v>56</v>
      </c>
      <c r="E28" s="14" t="s">
        <v>58</v>
      </c>
      <c r="F28" s="16">
        <v>12</v>
      </c>
      <c r="G28" s="25"/>
      <c r="H28" s="5">
        <f t="shared" si="1"/>
        <v>0</v>
      </c>
      <c r="I28" s="14"/>
    </row>
    <row r="29" spans="1:9" ht="25.5" customHeight="1" x14ac:dyDescent="0.15">
      <c r="A29" s="14">
        <v>14</v>
      </c>
      <c r="B29" s="14" t="s">
        <v>48</v>
      </c>
      <c r="C29" s="15" t="s">
        <v>52</v>
      </c>
      <c r="D29" s="15" t="s">
        <v>57</v>
      </c>
      <c r="E29" s="14" t="s">
        <v>38</v>
      </c>
      <c r="F29" s="17">
        <v>8</v>
      </c>
      <c r="G29" s="25"/>
      <c r="H29" s="5">
        <f t="shared" si="1"/>
        <v>0</v>
      </c>
      <c r="I29" s="14"/>
    </row>
    <row r="30" spans="1:9" s="1" customFormat="1" ht="18" customHeight="1" x14ac:dyDescent="0.15">
      <c r="A30" s="28" t="s">
        <v>21</v>
      </c>
      <c r="B30" s="28"/>
      <c r="C30" s="28"/>
      <c r="D30" s="28"/>
      <c r="E30" s="28"/>
      <c r="F30" s="28"/>
      <c r="G30" s="28"/>
      <c r="H30" s="11">
        <f>SUM(H25:H29)</f>
        <v>0</v>
      </c>
      <c r="I30" s="11"/>
    </row>
    <row r="31" spans="1:9" s="1" customFormat="1" ht="18" customHeight="1" x14ac:dyDescent="0.15">
      <c r="A31" s="28" t="s">
        <v>2</v>
      </c>
      <c r="B31" s="28"/>
      <c r="C31" s="28"/>
      <c r="D31" s="28"/>
      <c r="E31" s="28"/>
      <c r="F31" s="28"/>
      <c r="G31" s="28"/>
      <c r="H31" s="11">
        <f>H30</f>
        <v>0</v>
      </c>
      <c r="I31" s="11"/>
    </row>
    <row r="32" spans="1:9" s="1" customFormat="1" ht="18" customHeight="1" x14ac:dyDescent="0.15">
      <c r="A32" s="28" t="s">
        <v>43</v>
      </c>
      <c r="B32" s="28"/>
      <c r="C32" s="28"/>
      <c r="D32" s="28"/>
      <c r="E32" s="28"/>
      <c r="F32" s="28"/>
      <c r="G32" s="28"/>
      <c r="H32" s="11">
        <f>H31+H18</f>
        <v>0</v>
      </c>
      <c r="I32" s="11"/>
    </row>
    <row r="33" spans="1:9" ht="18.75" customHeight="1" x14ac:dyDescent="0.15">
      <c r="A33" s="39"/>
      <c r="B33" s="39"/>
      <c r="C33" s="39"/>
      <c r="D33" s="39"/>
      <c r="E33" s="39"/>
      <c r="F33" s="39"/>
      <c r="G33" s="39"/>
      <c r="H33" s="40"/>
      <c r="I33" s="40"/>
    </row>
  </sheetData>
  <sheetProtection algorithmName="SHA-512" hashValue="/SJCgLWhTV+SIFvMpaBjgkrOUhwdGBRFp8YCkAwrmmo0q24V/zQj35+QUZ9Qf59ZTONDdWb+WhINI+APqiwNBg==" saltValue="mwGDec+UpaKjbO+cgdWDWw==" spinCount="100000" sheet="1" objects="1" scenarios="1"/>
  <mergeCells count="33"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H20:I20"/>
    <mergeCell ref="A21:I21"/>
    <mergeCell ref="A22:G22"/>
    <mergeCell ref="H22:I22"/>
    <mergeCell ref="A18:G18"/>
    <mergeCell ref="A33:G33"/>
    <mergeCell ref="H33:I33"/>
    <mergeCell ref="A30:G30"/>
    <mergeCell ref="A16:G16"/>
    <mergeCell ref="A31:G31"/>
    <mergeCell ref="A32:G32"/>
    <mergeCell ref="G23:I23"/>
    <mergeCell ref="A23:A24"/>
    <mergeCell ref="B23:B24"/>
    <mergeCell ref="C23:C24"/>
    <mergeCell ref="D23:D24"/>
    <mergeCell ref="E23:E24"/>
    <mergeCell ref="F23:F24"/>
    <mergeCell ref="A19:G19"/>
    <mergeCell ref="H19:I19"/>
    <mergeCell ref="A20:G20"/>
  </mergeCells>
  <phoneticPr fontId="5" type="noConversion"/>
  <pageMargins left="0.7" right="0.7" top="0.75" bottom="0.75" header="0.3" footer="0.3"/>
  <pageSetup paperSize="9" scale="94" orientation="portrait" r:id="rId1"/>
  <rowBreaks count="1" manualBreakCount="1">
    <brk id="2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topLeftCell="A23" zoomScale="115" zoomScaleNormal="100" zoomScaleSheetLayoutView="115" workbookViewId="0">
      <selection activeCell="G30" sqref="G30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41"/>
      <c r="B1" s="41"/>
      <c r="C1" s="41"/>
      <c r="D1" s="41"/>
      <c r="E1" s="41"/>
      <c r="F1" s="41"/>
      <c r="G1" s="41"/>
      <c r="H1" s="40"/>
      <c r="I1" s="40"/>
    </row>
    <row r="2" spans="1:9" ht="29.25" customHeight="1" x14ac:dyDescent="0.15">
      <c r="A2" s="33" t="s">
        <v>59</v>
      </c>
      <c r="B2" s="33"/>
      <c r="C2" s="33"/>
      <c r="D2" s="33"/>
      <c r="E2" s="33"/>
      <c r="F2" s="34"/>
      <c r="G2" s="35"/>
      <c r="H2" s="33"/>
      <c r="I2" s="33"/>
    </row>
    <row r="3" spans="1:9" ht="36.75" customHeight="1" x14ac:dyDescent="0.15">
      <c r="A3" s="36" t="s">
        <v>94</v>
      </c>
      <c r="B3" s="36"/>
      <c r="C3" s="36"/>
      <c r="D3" s="36"/>
      <c r="E3" s="36"/>
      <c r="F3" s="36"/>
      <c r="G3" s="36"/>
      <c r="H3" s="38" t="s">
        <v>86</v>
      </c>
      <c r="I3" s="38"/>
    </row>
    <row r="4" spans="1:9" ht="18" customHeight="1" x14ac:dyDescent="0.15">
      <c r="A4" s="31" t="s">
        <v>1</v>
      </c>
      <c r="B4" s="31" t="s">
        <v>3</v>
      </c>
      <c r="C4" s="31" t="s">
        <v>13</v>
      </c>
      <c r="D4" s="31" t="s">
        <v>24</v>
      </c>
      <c r="E4" s="31" t="s">
        <v>34</v>
      </c>
      <c r="F4" s="29" t="s">
        <v>39</v>
      </c>
      <c r="G4" s="30" t="s">
        <v>40</v>
      </c>
      <c r="H4" s="31"/>
      <c r="I4" s="31"/>
    </row>
    <row r="5" spans="1:9" ht="18" customHeight="1" x14ac:dyDescent="0.15">
      <c r="A5" s="31"/>
      <c r="B5" s="31"/>
      <c r="C5" s="31"/>
      <c r="D5" s="31"/>
      <c r="E5" s="31"/>
      <c r="F5" s="29"/>
      <c r="G5" s="4" t="s">
        <v>41</v>
      </c>
      <c r="H5" s="5" t="s">
        <v>42</v>
      </c>
      <c r="I5" s="6" t="s">
        <v>60</v>
      </c>
    </row>
    <row r="6" spans="1:9" s="1" customFormat="1" ht="18" customHeight="1" x14ac:dyDescent="0.15">
      <c r="A6" s="12"/>
      <c r="B6" s="11"/>
      <c r="C6" s="12" t="s">
        <v>14</v>
      </c>
      <c r="D6" s="12"/>
      <c r="E6" s="12"/>
      <c r="F6" s="13"/>
      <c r="G6" s="13"/>
      <c r="H6" s="11"/>
      <c r="I6" s="11"/>
    </row>
    <row r="7" spans="1:9" ht="25.5" customHeight="1" x14ac:dyDescent="0.15">
      <c r="A7" s="14">
        <v>1</v>
      </c>
      <c r="B7" s="14" t="s">
        <v>4</v>
      </c>
      <c r="C7" s="15" t="s">
        <v>15</v>
      </c>
      <c r="D7" s="15" t="s">
        <v>89</v>
      </c>
      <c r="E7" s="14" t="s">
        <v>35</v>
      </c>
      <c r="F7" s="16">
        <v>2496</v>
      </c>
      <c r="G7" s="25"/>
      <c r="H7" s="5">
        <f t="shared" ref="H7:H14" si="0">ROUND(F7*G7,0)</f>
        <v>0</v>
      </c>
      <c r="I7" s="14"/>
    </row>
    <row r="8" spans="1:9" ht="25.5" customHeight="1" x14ac:dyDescent="0.15">
      <c r="A8" s="14">
        <v>2</v>
      </c>
      <c r="B8" s="14" t="s">
        <v>5</v>
      </c>
      <c r="C8" s="15" t="s">
        <v>15</v>
      </c>
      <c r="D8" s="15" t="s">
        <v>66</v>
      </c>
      <c r="E8" s="14" t="s">
        <v>35</v>
      </c>
      <c r="F8" s="16">
        <v>182</v>
      </c>
      <c r="G8" s="25"/>
      <c r="H8" s="5">
        <f t="shared" si="0"/>
        <v>0</v>
      </c>
      <c r="I8" s="14"/>
    </row>
    <row r="9" spans="1:9" ht="25.5" customHeight="1" x14ac:dyDescent="0.15">
      <c r="A9" s="14">
        <v>3</v>
      </c>
      <c r="B9" s="14" t="s">
        <v>6</v>
      </c>
      <c r="C9" s="15" t="s">
        <v>16</v>
      </c>
      <c r="D9" s="15" t="s">
        <v>27</v>
      </c>
      <c r="E9" s="14" t="s">
        <v>36</v>
      </c>
      <c r="F9" s="16">
        <v>424</v>
      </c>
      <c r="G9" s="25"/>
      <c r="H9" s="5">
        <f t="shared" si="0"/>
        <v>0</v>
      </c>
      <c r="I9" s="14"/>
    </row>
    <row r="10" spans="1:9" ht="70.5" customHeight="1" x14ac:dyDescent="0.15">
      <c r="A10" s="14">
        <v>4</v>
      </c>
      <c r="B10" s="14" t="s">
        <v>7</v>
      </c>
      <c r="C10" s="15" t="s">
        <v>17</v>
      </c>
      <c r="D10" s="15" t="s">
        <v>67</v>
      </c>
      <c r="E10" s="14" t="s">
        <v>35</v>
      </c>
      <c r="F10" s="16">
        <v>2678</v>
      </c>
      <c r="G10" s="25"/>
      <c r="H10" s="5">
        <f t="shared" si="0"/>
        <v>0</v>
      </c>
      <c r="I10" s="14"/>
    </row>
    <row r="11" spans="1:9" ht="81.75" customHeight="1" x14ac:dyDescent="0.15">
      <c r="A11" s="14">
        <v>5</v>
      </c>
      <c r="B11" s="14" t="s">
        <v>8</v>
      </c>
      <c r="C11" s="15" t="s">
        <v>17</v>
      </c>
      <c r="D11" s="15" t="s">
        <v>29</v>
      </c>
      <c r="E11" s="14" t="s">
        <v>35</v>
      </c>
      <c r="F11" s="16">
        <v>2496</v>
      </c>
      <c r="G11" s="25"/>
      <c r="H11" s="5">
        <f t="shared" si="0"/>
        <v>0</v>
      </c>
      <c r="I11" s="14"/>
    </row>
    <row r="12" spans="1:9" ht="36.75" customHeight="1" x14ac:dyDescent="0.15">
      <c r="A12" s="14">
        <v>6</v>
      </c>
      <c r="B12" s="14" t="s">
        <v>9</v>
      </c>
      <c r="C12" s="15" t="s">
        <v>18</v>
      </c>
      <c r="D12" s="15" t="s">
        <v>76</v>
      </c>
      <c r="E12" s="14" t="s">
        <v>35</v>
      </c>
      <c r="F12" s="16">
        <v>5174</v>
      </c>
      <c r="G12" s="25"/>
      <c r="H12" s="5">
        <f t="shared" si="0"/>
        <v>0</v>
      </c>
      <c r="I12" s="14"/>
    </row>
    <row r="13" spans="1:9" ht="93" customHeight="1" x14ac:dyDescent="0.15">
      <c r="A13" s="14">
        <v>7</v>
      </c>
      <c r="B13" s="14" t="s">
        <v>11</v>
      </c>
      <c r="C13" s="15" t="s">
        <v>20</v>
      </c>
      <c r="D13" s="15" t="s">
        <v>32</v>
      </c>
      <c r="E13" s="14" t="s">
        <v>37</v>
      </c>
      <c r="F13" s="17">
        <v>8</v>
      </c>
      <c r="G13" s="25"/>
      <c r="H13" s="5">
        <f t="shared" si="0"/>
        <v>0</v>
      </c>
      <c r="I13" s="14"/>
    </row>
    <row r="14" spans="1:9" ht="48" customHeight="1" x14ac:dyDescent="0.15">
      <c r="A14" s="14">
        <v>8</v>
      </c>
      <c r="B14" s="14" t="s">
        <v>69</v>
      </c>
      <c r="C14" s="15" t="s">
        <v>70</v>
      </c>
      <c r="D14" s="15" t="s">
        <v>71</v>
      </c>
      <c r="E14" s="14" t="s">
        <v>37</v>
      </c>
      <c r="F14" s="17">
        <v>8</v>
      </c>
      <c r="G14" s="25"/>
      <c r="H14" s="5">
        <f t="shared" si="0"/>
        <v>0</v>
      </c>
      <c r="I14" s="14"/>
    </row>
    <row r="15" spans="1:9" s="1" customFormat="1" ht="18" customHeight="1" x14ac:dyDescent="0.15">
      <c r="A15" s="28" t="s">
        <v>21</v>
      </c>
      <c r="B15" s="28"/>
      <c r="C15" s="28"/>
      <c r="D15" s="28"/>
      <c r="E15" s="28"/>
      <c r="F15" s="28"/>
      <c r="G15" s="28"/>
      <c r="H15" s="11">
        <f>SUM(H7:H14)</f>
        <v>0</v>
      </c>
      <c r="I15" s="11"/>
    </row>
    <row r="16" spans="1:9" s="1" customFormat="1" ht="18" customHeight="1" x14ac:dyDescent="0.15">
      <c r="A16" s="12"/>
      <c r="B16" s="11"/>
      <c r="C16" s="12" t="s">
        <v>22</v>
      </c>
      <c r="D16" s="12"/>
      <c r="E16" s="12"/>
      <c r="F16" s="13"/>
      <c r="G16" s="13"/>
      <c r="H16" s="11"/>
      <c r="I16" s="11"/>
    </row>
    <row r="17" spans="1:9" ht="25.5" customHeight="1" x14ac:dyDescent="0.15">
      <c r="A17" s="14">
        <v>9</v>
      </c>
      <c r="B17" s="14" t="s">
        <v>12</v>
      </c>
      <c r="C17" s="15" t="s">
        <v>23</v>
      </c>
      <c r="D17" s="15" t="s">
        <v>33</v>
      </c>
      <c r="E17" s="14" t="s">
        <v>38</v>
      </c>
      <c r="F17" s="17">
        <v>24</v>
      </c>
      <c r="G17" s="25"/>
      <c r="H17" s="5">
        <f t="shared" ref="H17" si="1">ROUND(F17*G17,0)</f>
        <v>0</v>
      </c>
      <c r="I17" s="14"/>
    </row>
    <row r="18" spans="1:9" s="1" customFormat="1" ht="18" customHeight="1" x14ac:dyDescent="0.15">
      <c r="A18" s="28" t="s">
        <v>2</v>
      </c>
      <c r="B18" s="28"/>
      <c r="C18" s="28"/>
      <c r="D18" s="28"/>
      <c r="E18" s="28"/>
      <c r="F18" s="28"/>
      <c r="G18" s="28"/>
      <c r="H18" s="11">
        <f>SUM(H17)+H15</f>
        <v>0</v>
      </c>
      <c r="I18" s="11"/>
    </row>
    <row r="19" spans="1:9" ht="18.75" customHeight="1" x14ac:dyDescent="0.15">
      <c r="A19" s="39"/>
      <c r="B19" s="39"/>
      <c r="C19" s="39"/>
      <c r="D19" s="39"/>
      <c r="E19" s="39"/>
      <c r="F19" s="39"/>
      <c r="G19" s="39"/>
      <c r="H19" s="40"/>
      <c r="I19" s="40"/>
    </row>
    <row r="20" spans="1:9" ht="24" customHeight="1" x14ac:dyDescent="0.15">
      <c r="A20" s="41"/>
      <c r="B20" s="41"/>
      <c r="C20" s="41"/>
      <c r="D20" s="41"/>
      <c r="E20" s="41"/>
      <c r="F20" s="41"/>
      <c r="G20" s="41"/>
      <c r="H20" s="40"/>
      <c r="I20" s="40"/>
    </row>
    <row r="21" spans="1:9" ht="29.25" customHeight="1" x14ac:dyDescent="0.15">
      <c r="A21" s="33" t="s">
        <v>59</v>
      </c>
      <c r="B21" s="33"/>
      <c r="C21" s="33"/>
      <c r="D21" s="33"/>
      <c r="E21" s="33"/>
      <c r="F21" s="34"/>
      <c r="G21" s="35"/>
      <c r="H21" s="33"/>
      <c r="I21" s="33"/>
    </row>
    <row r="22" spans="1:9" ht="36.75" customHeight="1" x14ac:dyDescent="0.15">
      <c r="A22" s="36" t="s">
        <v>91</v>
      </c>
      <c r="B22" s="36"/>
      <c r="C22" s="36"/>
      <c r="D22" s="36"/>
      <c r="E22" s="36"/>
      <c r="F22" s="36"/>
      <c r="G22" s="36"/>
      <c r="H22" s="38" t="s">
        <v>62</v>
      </c>
      <c r="I22" s="38"/>
    </row>
    <row r="23" spans="1:9" ht="18" customHeight="1" x14ac:dyDescent="0.15">
      <c r="A23" s="31" t="s">
        <v>1</v>
      </c>
      <c r="B23" s="31" t="s">
        <v>3</v>
      </c>
      <c r="C23" s="31" t="s">
        <v>13</v>
      </c>
      <c r="D23" s="31" t="s">
        <v>24</v>
      </c>
      <c r="E23" s="31" t="s">
        <v>34</v>
      </c>
      <c r="F23" s="29" t="s">
        <v>39</v>
      </c>
      <c r="G23" s="30" t="s">
        <v>40</v>
      </c>
      <c r="H23" s="31"/>
      <c r="I23" s="31"/>
    </row>
    <row r="24" spans="1:9" ht="18" customHeight="1" x14ac:dyDescent="0.15">
      <c r="A24" s="31"/>
      <c r="B24" s="31"/>
      <c r="C24" s="31"/>
      <c r="D24" s="31"/>
      <c r="E24" s="31"/>
      <c r="F24" s="29"/>
      <c r="G24" s="4" t="s">
        <v>41</v>
      </c>
      <c r="H24" s="5" t="s">
        <v>42</v>
      </c>
      <c r="I24" s="6" t="s">
        <v>60</v>
      </c>
    </row>
    <row r="25" spans="1:9" ht="48" customHeight="1" x14ac:dyDescent="0.15">
      <c r="A25" s="14">
        <v>10</v>
      </c>
      <c r="B25" s="14" t="s">
        <v>44</v>
      </c>
      <c r="C25" s="15" t="s">
        <v>49</v>
      </c>
      <c r="D25" s="15" t="s">
        <v>53</v>
      </c>
      <c r="E25" s="14" t="s">
        <v>58</v>
      </c>
      <c r="F25" s="16">
        <v>100</v>
      </c>
      <c r="G25" s="25"/>
      <c r="H25" s="5">
        <f t="shared" ref="H25:H31" si="2">ROUND(F25*G25,0)</f>
        <v>0</v>
      </c>
      <c r="I25" s="14"/>
    </row>
    <row r="26" spans="1:9" ht="36.75" customHeight="1" x14ac:dyDescent="0.15">
      <c r="A26" s="14">
        <v>11</v>
      </c>
      <c r="B26" s="14" t="s">
        <v>45</v>
      </c>
      <c r="C26" s="15" t="s">
        <v>50</v>
      </c>
      <c r="D26" s="15" t="s">
        <v>54</v>
      </c>
      <c r="E26" s="14" t="s">
        <v>58</v>
      </c>
      <c r="F26" s="16">
        <v>1084</v>
      </c>
      <c r="G26" s="25"/>
      <c r="H26" s="5">
        <f t="shared" si="2"/>
        <v>0</v>
      </c>
      <c r="I26" s="14"/>
    </row>
    <row r="27" spans="1:9" ht="18" customHeight="1" x14ac:dyDescent="0.15">
      <c r="A27" s="14">
        <v>12</v>
      </c>
      <c r="B27" s="14" t="s">
        <v>46</v>
      </c>
      <c r="C27" s="15" t="s">
        <v>51</v>
      </c>
      <c r="D27" s="15" t="s">
        <v>55</v>
      </c>
      <c r="E27" s="14" t="s">
        <v>35</v>
      </c>
      <c r="F27" s="16">
        <v>45</v>
      </c>
      <c r="G27" s="25"/>
      <c r="H27" s="5">
        <f t="shared" si="2"/>
        <v>0</v>
      </c>
      <c r="I27" s="14"/>
    </row>
    <row r="28" spans="1:9" ht="36.75" customHeight="1" x14ac:dyDescent="0.15">
      <c r="A28" s="14">
        <v>13</v>
      </c>
      <c r="B28" s="14" t="s">
        <v>47</v>
      </c>
      <c r="C28" s="15" t="s">
        <v>50</v>
      </c>
      <c r="D28" s="15" t="s">
        <v>56</v>
      </c>
      <c r="E28" s="14" t="s">
        <v>58</v>
      </c>
      <c r="F28" s="16">
        <v>54</v>
      </c>
      <c r="G28" s="25"/>
      <c r="H28" s="5">
        <f t="shared" si="2"/>
        <v>0</v>
      </c>
      <c r="I28" s="14"/>
    </row>
    <row r="29" spans="1:9" ht="36.75" customHeight="1" x14ac:dyDescent="0.15">
      <c r="A29" s="14">
        <v>14</v>
      </c>
      <c r="B29" s="14" t="s">
        <v>73</v>
      </c>
      <c r="C29" s="15" t="s">
        <v>50</v>
      </c>
      <c r="D29" s="15" t="s">
        <v>92</v>
      </c>
      <c r="E29" s="14" t="s">
        <v>58</v>
      </c>
      <c r="F29" s="16">
        <v>48</v>
      </c>
      <c r="G29" s="25"/>
      <c r="H29" s="5">
        <f t="shared" si="2"/>
        <v>0</v>
      </c>
      <c r="I29" s="14"/>
    </row>
    <row r="30" spans="1:9" ht="25.5" customHeight="1" x14ac:dyDescent="0.15">
      <c r="A30" s="14">
        <v>15</v>
      </c>
      <c r="B30" s="14" t="s">
        <v>48</v>
      </c>
      <c r="C30" s="15" t="s">
        <v>52</v>
      </c>
      <c r="D30" s="15" t="s">
        <v>57</v>
      </c>
      <c r="E30" s="14" t="s">
        <v>38</v>
      </c>
      <c r="F30" s="17">
        <v>32</v>
      </c>
      <c r="G30" s="25"/>
      <c r="H30" s="5">
        <f t="shared" si="2"/>
        <v>0</v>
      </c>
      <c r="I30" s="14"/>
    </row>
    <row r="31" spans="1:9" ht="25.5" customHeight="1" x14ac:dyDescent="0.15">
      <c r="A31" s="14">
        <v>16</v>
      </c>
      <c r="B31" s="14" t="s">
        <v>83</v>
      </c>
      <c r="C31" s="15" t="s">
        <v>52</v>
      </c>
      <c r="D31" s="15" t="s">
        <v>93</v>
      </c>
      <c r="E31" s="14" t="s">
        <v>85</v>
      </c>
      <c r="F31" s="17">
        <v>1</v>
      </c>
      <c r="G31" s="25"/>
      <c r="H31" s="5">
        <f t="shared" si="2"/>
        <v>0</v>
      </c>
      <c r="I31" s="14"/>
    </row>
    <row r="32" spans="1:9" s="1" customFormat="1" ht="18" customHeight="1" x14ac:dyDescent="0.15">
      <c r="A32" s="28" t="s">
        <v>21</v>
      </c>
      <c r="B32" s="28"/>
      <c r="C32" s="28"/>
      <c r="D32" s="28"/>
      <c r="E32" s="28"/>
      <c r="F32" s="28"/>
      <c r="G32" s="28"/>
      <c r="H32" s="11">
        <f>SUM(H25:H31)+H17</f>
        <v>0</v>
      </c>
      <c r="I32" s="11"/>
    </row>
    <row r="33" spans="1:9" s="1" customFormat="1" ht="18" customHeight="1" x14ac:dyDescent="0.15">
      <c r="A33" s="28" t="s">
        <v>2</v>
      </c>
      <c r="B33" s="28"/>
      <c r="C33" s="28"/>
      <c r="D33" s="28"/>
      <c r="E33" s="28"/>
      <c r="F33" s="28"/>
      <c r="G33" s="28"/>
      <c r="H33" s="11">
        <f>SUM(H25:H31)</f>
        <v>0</v>
      </c>
      <c r="I33" s="11"/>
    </row>
    <row r="34" spans="1:9" s="1" customFormat="1" ht="18" customHeight="1" x14ac:dyDescent="0.15">
      <c r="A34" s="28" t="s">
        <v>43</v>
      </c>
      <c r="B34" s="28"/>
      <c r="C34" s="28"/>
      <c r="D34" s="28"/>
      <c r="E34" s="28"/>
      <c r="F34" s="28"/>
      <c r="G34" s="28"/>
      <c r="H34" s="11">
        <f>H33+H18</f>
        <v>0</v>
      </c>
      <c r="I34" s="11"/>
    </row>
    <row r="35" spans="1:9" ht="18.75" customHeight="1" x14ac:dyDescent="0.15">
      <c r="A35" s="39"/>
      <c r="B35" s="39"/>
      <c r="C35" s="39"/>
      <c r="D35" s="39"/>
      <c r="E35" s="39"/>
      <c r="F35" s="39"/>
      <c r="G35" s="39"/>
      <c r="H35" s="40"/>
      <c r="I35" s="40"/>
    </row>
  </sheetData>
  <sheetProtection algorithmName="SHA-512" hashValue="7Z7kvxVigo2xWPnrvAqZuj3oFsDSrw5ol8bKZWJYMlD+Pg4rzKYxzfrn5ibQPyulgfvjr56+O1ASUmk1Db1sCw==" saltValue="h7q5K7iRg0h2+/+SdZdgIA==" spinCount="100000" sheet="1" objects="1" scenarios="1"/>
  <mergeCells count="33">
    <mergeCell ref="A1:G1"/>
    <mergeCell ref="H1:I1"/>
    <mergeCell ref="A2:I2"/>
    <mergeCell ref="A3:G3"/>
    <mergeCell ref="H3:I3"/>
    <mergeCell ref="A22:G22"/>
    <mergeCell ref="H22:I22"/>
    <mergeCell ref="A18:G18"/>
    <mergeCell ref="A15:G15"/>
    <mergeCell ref="F4:F5"/>
    <mergeCell ref="G4:I4"/>
    <mergeCell ref="A4:A5"/>
    <mergeCell ref="B4:B5"/>
    <mergeCell ref="C4:C5"/>
    <mergeCell ref="D4:D5"/>
    <mergeCell ref="E4:E5"/>
    <mergeCell ref="A19:G19"/>
    <mergeCell ref="H19:I19"/>
    <mergeCell ref="A20:G20"/>
    <mergeCell ref="H20:I20"/>
    <mergeCell ref="A21:I21"/>
    <mergeCell ref="G23:I23"/>
    <mergeCell ref="A23:A24"/>
    <mergeCell ref="B23:B24"/>
    <mergeCell ref="C23:C24"/>
    <mergeCell ref="D23:D24"/>
    <mergeCell ref="E23:E24"/>
    <mergeCell ref="F23:F24"/>
    <mergeCell ref="A33:G33"/>
    <mergeCell ref="A34:G34"/>
    <mergeCell ref="A35:G35"/>
    <mergeCell ref="H35:I35"/>
    <mergeCell ref="A32:G32"/>
  </mergeCells>
  <phoneticPr fontId="5" type="noConversion"/>
  <pageMargins left="0.7" right="0.7" top="0.75" bottom="0.75" header="0.3" footer="0.3"/>
  <pageSetup paperSize="9" scale="94" orientation="portrait" r:id="rId1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topLeftCell="A19" zoomScaleNormal="100" zoomScaleSheetLayoutView="100" workbookViewId="0">
      <selection activeCell="G28" sqref="G28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41"/>
      <c r="B1" s="41"/>
      <c r="C1" s="41"/>
      <c r="D1" s="41"/>
      <c r="E1" s="41"/>
      <c r="F1" s="41"/>
      <c r="G1" s="41"/>
      <c r="H1" s="40"/>
      <c r="I1" s="40"/>
    </row>
    <row r="2" spans="1:9" ht="29.25" customHeight="1" x14ac:dyDescent="0.15">
      <c r="A2" s="33" t="s">
        <v>59</v>
      </c>
      <c r="B2" s="33"/>
      <c r="C2" s="33"/>
      <c r="D2" s="33"/>
      <c r="E2" s="33"/>
      <c r="F2" s="34"/>
      <c r="G2" s="35"/>
      <c r="H2" s="33"/>
      <c r="I2" s="33"/>
    </row>
    <row r="3" spans="1:9" ht="36.75" customHeight="1" x14ac:dyDescent="0.15">
      <c r="A3" s="36" t="s">
        <v>95</v>
      </c>
      <c r="B3" s="36"/>
      <c r="C3" s="36"/>
      <c r="D3" s="36"/>
      <c r="E3" s="36"/>
      <c r="F3" s="36"/>
      <c r="G3" s="36"/>
      <c r="H3" s="38" t="s">
        <v>86</v>
      </c>
      <c r="I3" s="38"/>
    </row>
    <row r="4" spans="1:9" ht="18" customHeight="1" x14ac:dyDescent="0.15">
      <c r="A4" s="31" t="s">
        <v>1</v>
      </c>
      <c r="B4" s="31" t="s">
        <v>3</v>
      </c>
      <c r="C4" s="31" t="s">
        <v>13</v>
      </c>
      <c r="D4" s="31" t="s">
        <v>24</v>
      </c>
      <c r="E4" s="31" t="s">
        <v>34</v>
      </c>
      <c r="F4" s="29" t="s">
        <v>39</v>
      </c>
      <c r="G4" s="30" t="s">
        <v>40</v>
      </c>
      <c r="H4" s="31"/>
      <c r="I4" s="31"/>
    </row>
    <row r="5" spans="1:9" ht="18" customHeight="1" x14ac:dyDescent="0.15">
      <c r="A5" s="31"/>
      <c r="B5" s="31"/>
      <c r="C5" s="31"/>
      <c r="D5" s="31"/>
      <c r="E5" s="31"/>
      <c r="F5" s="29"/>
      <c r="G5" s="4" t="s">
        <v>41</v>
      </c>
      <c r="H5" s="5" t="s">
        <v>42</v>
      </c>
      <c r="I5" s="6" t="s">
        <v>60</v>
      </c>
    </row>
    <row r="6" spans="1:9" s="1" customFormat="1" ht="18" customHeight="1" x14ac:dyDescent="0.15">
      <c r="A6" s="12"/>
      <c r="B6" s="11"/>
      <c r="C6" s="12" t="s">
        <v>14</v>
      </c>
      <c r="D6" s="12"/>
      <c r="E6" s="12"/>
      <c r="F6" s="13"/>
      <c r="G6" s="13"/>
      <c r="H6" s="11"/>
      <c r="I6" s="11"/>
    </row>
    <row r="7" spans="1:9" ht="25.5" customHeight="1" x14ac:dyDescent="0.15">
      <c r="A7" s="14">
        <v>1</v>
      </c>
      <c r="B7" s="14" t="s">
        <v>4</v>
      </c>
      <c r="C7" s="15" t="s">
        <v>15</v>
      </c>
      <c r="D7" s="15" t="s">
        <v>89</v>
      </c>
      <c r="E7" s="14" t="s">
        <v>35</v>
      </c>
      <c r="F7" s="16">
        <v>1121.4000000000001</v>
      </c>
      <c r="G7" s="25"/>
      <c r="H7" s="5">
        <f t="shared" ref="H7:H13" si="0">ROUND(F7*G7,0)</f>
        <v>0</v>
      </c>
      <c r="I7" s="14"/>
    </row>
    <row r="8" spans="1:9" ht="25.5" customHeight="1" x14ac:dyDescent="0.15">
      <c r="A8" s="14">
        <v>2</v>
      </c>
      <c r="B8" s="14" t="s">
        <v>5</v>
      </c>
      <c r="C8" s="15" t="s">
        <v>15</v>
      </c>
      <c r="D8" s="15" t="s">
        <v>66</v>
      </c>
      <c r="E8" s="14" t="s">
        <v>35</v>
      </c>
      <c r="F8" s="16">
        <v>128.6</v>
      </c>
      <c r="G8" s="25"/>
      <c r="H8" s="5">
        <f t="shared" si="0"/>
        <v>0</v>
      </c>
      <c r="I8" s="14"/>
    </row>
    <row r="9" spans="1:9" ht="25.5" customHeight="1" x14ac:dyDescent="0.15">
      <c r="A9" s="14">
        <v>3</v>
      </c>
      <c r="B9" s="14" t="s">
        <v>6</v>
      </c>
      <c r="C9" s="15" t="s">
        <v>16</v>
      </c>
      <c r="D9" s="15" t="s">
        <v>27</v>
      </c>
      <c r="E9" s="14" t="s">
        <v>36</v>
      </c>
      <c r="F9" s="16">
        <v>194</v>
      </c>
      <c r="G9" s="25"/>
      <c r="H9" s="5">
        <f t="shared" si="0"/>
        <v>0</v>
      </c>
      <c r="I9" s="14"/>
    </row>
    <row r="10" spans="1:9" ht="70.5" customHeight="1" x14ac:dyDescent="0.15">
      <c r="A10" s="14">
        <v>4</v>
      </c>
      <c r="B10" s="14" t="s">
        <v>7</v>
      </c>
      <c r="C10" s="15" t="s">
        <v>17</v>
      </c>
      <c r="D10" s="15" t="s">
        <v>67</v>
      </c>
      <c r="E10" s="14" t="s">
        <v>35</v>
      </c>
      <c r="F10" s="16">
        <v>1250</v>
      </c>
      <c r="G10" s="25"/>
      <c r="H10" s="5">
        <f t="shared" si="0"/>
        <v>0</v>
      </c>
      <c r="I10" s="14"/>
    </row>
    <row r="11" spans="1:9" ht="81.75" customHeight="1" x14ac:dyDescent="0.15">
      <c r="A11" s="14">
        <v>5</v>
      </c>
      <c r="B11" s="14" t="s">
        <v>8</v>
      </c>
      <c r="C11" s="15" t="s">
        <v>17</v>
      </c>
      <c r="D11" s="15" t="s">
        <v>29</v>
      </c>
      <c r="E11" s="14" t="s">
        <v>35</v>
      </c>
      <c r="F11" s="16">
        <v>1121.4000000000001</v>
      </c>
      <c r="G11" s="25"/>
      <c r="H11" s="5">
        <f t="shared" si="0"/>
        <v>0</v>
      </c>
      <c r="I11" s="14"/>
    </row>
    <row r="12" spans="1:9" ht="36.75" customHeight="1" x14ac:dyDescent="0.15">
      <c r="A12" s="14">
        <v>6</v>
      </c>
      <c r="B12" s="14" t="s">
        <v>9</v>
      </c>
      <c r="C12" s="15" t="s">
        <v>18</v>
      </c>
      <c r="D12" s="15" t="s">
        <v>76</v>
      </c>
      <c r="E12" s="14" t="s">
        <v>35</v>
      </c>
      <c r="F12" s="16">
        <v>2371.4</v>
      </c>
      <c r="G12" s="25"/>
      <c r="H12" s="5">
        <f t="shared" si="0"/>
        <v>0</v>
      </c>
      <c r="I12" s="14"/>
    </row>
    <row r="13" spans="1:9" ht="93" customHeight="1" x14ac:dyDescent="0.15">
      <c r="A13" s="14">
        <v>7</v>
      </c>
      <c r="B13" s="14" t="s">
        <v>11</v>
      </c>
      <c r="C13" s="15" t="s">
        <v>20</v>
      </c>
      <c r="D13" s="15" t="s">
        <v>32</v>
      </c>
      <c r="E13" s="14" t="s">
        <v>37</v>
      </c>
      <c r="F13" s="17">
        <v>4</v>
      </c>
      <c r="G13" s="25"/>
      <c r="H13" s="5">
        <f t="shared" si="0"/>
        <v>0</v>
      </c>
      <c r="I13" s="14"/>
    </row>
    <row r="14" spans="1:9" s="1" customFormat="1" ht="18" customHeight="1" x14ac:dyDescent="0.15">
      <c r="A14" s="28" t="s">
        <v>21</v>
      </c>
      <c r="B14" s="28"/>
      <c r="C14" s="28"/>
      <c r="D14" s="28"/>
      <c r="E14" s="28"/>
      <c r="F14" s="28"/>
      <c r="G14" s="28"/>
      <c r="H14" s="11">
        <f>SUM(H7:H13)</f>
        <v>0</v>
      </c>
      <c r="I14" s="11"/>
    </row>
    <row r="15" spans="1:9" s="1" customFormat="1" ht="18" customHeight="1" x14ac:dyDescent="0.15">
      <c r="A15" s="12"/>
      <c r="B15" s="11"/>
      <c r="C15" s="12" t="s">
        <v>22</v>
      </c>
      <c r="D15" s="12"/>
      <c r="E15" s="12"/>
      <c r="F15" s="13"/>
      <c r="G15" s="13"/>
      <c r="H15" s="11"/>
      <c r="I15" s="11"/>
    </row>
    <row r="16" spans="1:9" ht="25.5" customHeight="1" x14ac:dyDescent="0.15">
      <c r="A16" s="14">
        <v>8</v>
      </c>
      <c r="B16" s="14" t="s">
        <v>12</v>
      </c>
      <c r="C16" s="15" t="s">
        <v>23</v>
      </c>
      <c r="D16" s="15" t="s">
        <v>33</v>
      </c>
      <c r="E16" s="14" t="s">
        <v>38</v>
      </c>
      <c r="F16" s="17">
        <v>7</v>
      </c>
      <c r="G16" s="25"/>
      <c r="H16" s="5">
        <f t="shared" ref="H16:H18" si="1">ROUND(F16*G16,0)</f>
        <v>0</v>
      </c>
      <c r="I16" s="14"/>
    </row>
    <row r="17" spans="1:9" ht="48" customHeight="1" x14ac:dyDescent="0.15">
      <c r="A17" s="14">
        <v>9</v>
      </c>
      <c r="B17" s="14" t="s">
        <v>44</v>
      </c>
      <c r="C17" s="15" t="s">
        <v>49</v>
      </c>
      <c r="D17" s="15" t="s">
        <v>53</v>
      </c>
      <c r="E17" s="14" t="s">
        <v>58</v>
      </c>
      <c r="F17" s="16">
        <v>150</v>
      </c>
      <c r="G17" s="25"/>
      <c r="H17" s="5">
        <f t="shared" si="1"/>
        <v>0</v>
      </c>
      <c r="I17" s="14"/>
    </row>
    <row r="18" spans="1:9" ht="36.75" customHeight="1" x14ac:dyDescent="0.15">
      <c r="A18" s="14">
        <v>10</v>
      </c>
      <c r="B18" s="14" t="s">
        <v>45</v>
      </c>
      <c r="C18" s="15" t="s">
        <v>50</v>
      </c>
      <c r="D18" s="15" t="s">
        <v>54</v>
      </c>
      <c r="E18" s="14" t="s">
        <v>58</v>
      </c>
      <c r="F18" s="16">
        <v>620</v>
      </c>
      <c r="G18" s="25"/>
      <c r="H18" s="5">
        <f t="shared" si="1"/>
        <v>0</v>
      </c>
      <c r="I18" s="14"/>
    </row>
    <row r="19" spans="1:9" s="1" customFormat="1" ht="18" customHeight="1" x14ac:dyDescent="0.15">
      <c r="A19" s="28" t="s">
        <v>2</v>
      </c>
      <c r="B19" s="28"/>
      <c r="C19" s="28"/>
      <c r="D19" s="28"/>
      <c r="E19" s="28"/>
      <c r="F19" s="28"/>
      <c r="G19" s="28"/>
      <c r="H19" s="11">
        <f>SUM(H16:H18)+H14</f>
        <v>0</v>
      </c>
      <c r="I19" s="11"/>
    </row>
    <row r="20" spans="1:9" ht="18.75" customHeight="1" x14ac:dyDescent="0.15">
      <c r="A20" s="39"/>
      <c r="B20" s="39"/>
      <c r="C20" s="39"/>
      <c r="D20" s="39"/>
      <c r="E20" s="39"/>
      <c r="F20" s="39"/>
      <c r="G20" s="39"/>
      <c r="H20" s="40"/>
      <c r="I20" s="40"/>
    </row>
    <row r="21" spans="1:9" ht="24" customHeight="1" x14ac:dyDescent="0.15">
      <c r="A21" s="41"/>
      <c r="B21" s="41"/>
      <c r="C21" s="41"/>
      <c r="D21" s="41"/>
      <c r="E21" s="41"/>
      <c r="F21" s="41"/>
      <c r="G21" s="41"/>
      <c r="H21" s="40"/>
      <c r="I21" s="40"/>
    </row>
    <row r="22" spans="1:9" ht="29.25" customHeight="1" x14ac:dyDescent="0.15">
      <c r="A22" s="33" t="s">
        <v>59</v>
      </c>
      <c r="B22" s="33"/>
      <c r="C22" s="33"/>
      <c r="D22" s="33"/>
      <c r="E22" s="33"/>
      <c r="F22" s="34"/>
      <c r="G22" s="35"/>
      <c r="H22" s="33"/>
      <c r="I22" s="33"/>
    </row>
    <row r="23" spans="1:9" ht="36.75" customHeight="1" x14ac:dyDescent="0.15">
      <c r="A23" s="36" t="s">
        <v>96</v>
      </c>
      <c r="B23" s="36"/>
      <c r="C23" s="36"/>
      <c r="D23" s="36"/>
      <c r="E23" s="36"/>
      <c r="F23" s="36"/>
      <c r="G23" s="36"/>
      <c r="H23" s="38" t="s">
        <v>62</v>
      </c>
      <c r="I23" s="38"/>
    </row>
    <row r="24" spans="1:9" ht="18" customHeight="1" x14ac:dyDescent="0.15">
      <c r="A24" s="31" t="s">
        <v>1</v>
      </c>
      <c r="B24" s="31" t="s">
        <v>3</v>
      </c>
      <c r="C24" s="31" t="s">
        <v>13</v>
      </c>
      <c r="D24" s="31" t="s">
        <v>24</v>
      </c>
      <c r="E24" s="31" t="s">
        <v>34</v>
      </c>
      <c r="F24" s="29" t="s">
        <v>39</v>
      </c>
      <c r="G24" s="30" t="s">
        <v>40</v>
      </c>
      <c r="H24" s="31"/>
      <c r="I24" s="31"/>
    </row>
    <row r="25" spans="1:9" ht="18" customHeight="1" x14ac:dyDescent="0.15">
      <c r="A25" s="31"/>
      <c r="B25" s="31"/>
      <c r="C25" s="31"/>
      <c r="D25" s="31"/>
      <c r="E25" s="31"/>
      <c r="F25" s="29"/>
      <c r="G25" s="4" t="s">
        <v>41</v>
      </c>
      <c r="H25" s="5" t="s">
        <v>42</v>
      </c>
      <c r="I25" s="6" t="s">
        <v>60</v>
      </c>
    </row>
    <row r="26" spans="1:9" ht="36.75" customHeight="1" x14ac:dyDescent="0.15">
      <c r="A26" s="14">
        <v>11</v>
      </c>
      <c r="B26" s="14" t="s">
        <v>47</v>
      </c>
      <c r="C26" s="15" t="s">
        <v>50</v>
      </c>
      <c r="D26" s="15" t="s">
        <v>72</v>
      </c>
      <c r="E26" s="14" t="s">
        <v>58</v>
      </c>
      <c r="F26" s="16">
        <v>20</v>
      </c>
      <c r="G26" s="25"/>
      <c r="H26" s="5">
        <f t="shared" ref="H26:H28" si="2">ROUND(F26*G26,0)</f>
        <v>0</v>
      </c>
      <c r="I26" s="14"/>
    </row>
    <row r="27" spans="1:9" ht="36.75" customHeight="1" x14ac:dyDescent="0.15">
      <c r="A27" s="14">
        <v>12</v>
      </c>
      <c r="B27" s="14" t="s">
        <v>73</v>
      </c>
      <c r="C27" s="15" t="s">
        <v>50</v>
      </c>
      <c r="D27" s="15" t="s">
        <v>56</v>
      </c>
      <c r="E27" s="14" t="s">
        <v>58</v>
      </c>
      <c r="F27" s="16">
        <v>29</v>
      </c>
      <c r="G27" s="25"/>
      <c r="H27" s="5">
        <f t="shared" si="2"/>
        <v>0</v>
      </c>
      <c r="I27" s="14"/>
    </row>
    <row r="28" spans="1:9" ht="25.5" customHeight="1" x14ac:dyDescent="0.15">
      <c r="A28" s="14">
        <v>13</v>
      </c>
      <c r="B28" s="14" t="s">
        <v>48</v>
      </c>
      <c r="C28" s="15" t="s">
        <v>52</v>
      </c>
      <c r="D28" s="15" t="s">
        <v>57</v>
      </c>
      <c r="E28" s="14" t="s">
        <v>38</v>
      </c>
      <c r="F28" s="17">
        <v>16</v>
      </c>
      <c r="G28" s="25"/>
      <c r="H28" s="5">
        <f t="shared" si="2"/>
        <v>0</v>
      </c>
      <c r="I28" s="14"/>
    </row>
    <row r="29" spans="1:9" s="1" customFormat="1" ht="18" customHeight="1" x14ac:dyDescent="0.15">
      <c r="A29" s="28" t="s">
        <v>21</v>
      </c>
      <c r="B29" s="28"/>
      <c r="C29" s="28"/>
      <c r="D29" s="28"/>
      <c r="E29" s="28"/>
      <c r="F29" s="28"/>
      <c r="G29" s="28"/>
      <c r="H29" s="11">
        <f>SUM(H26:H28)+H18+H17+H16</f>
        <v>0</v>
      </c>
      <c r="I29" s="11"/>
    </row>
    <row r="30" spans="1:9" s="1" customFormat="1" ht="18" customHeight="1" x14ac:dyDescent="0.15">
      <c r="A30" s="28" t="s">
        <v>2</v>
      </c>
      <c r="B30" s="28"/>
      <c r="C30" s="28"/>
      <c r="D30" s="28"/>
      <c r="E30" s="28"/>
      <c r="F30" s="28"/>
      <c r="G30" s="28"/>
      <c r="H30" s="11">
        <f>SUM(H26:H28)</f>
        <v>0</v>
      </c>
      <c r="I30" s="11"/>
    </row>
    <row r="31" spans="1:9" s="1" customFormat="1" ht="18" customHeight="1" x14ac:dyDescent="0.15">
      <c r="A31" s="28" t="s">
        <v>43</v>
      </c>
      <c r="B31" s="28"/>
      <c r="C31" s="28"/>
      <c r="D31" s="28"/>
      <c r="E31" s="28"/>
      <c r="F31" s="28"/>
      <c r="G31" s="28"/>
      <c r="H31" s="11">
        <f>H30+H19</f>
        <v>0</v>
      </c>
      <c r="I31" s="11"/>
    </row>
    <row r="32" spans="1:9" ht="18.75" customHeight="1" x14ac:dyDescent="0.15">
      <c r="A32" s="39"/>
      <c r="B32" s="39"/>
      <c r="C32" s="39"/>
      <c r="D32" s="39"/>
      <c r="E32" s="39"/>
      <c r="F32" s="39"/>
      <c r="G32" s="39"/>
      <c r="H32" s="40"/>
      <c r="I32" s="40"/>
    </row>
  </sheetData>
  <sheetProtection algorithmName="SHA-512" hashValue="HB9jTgRqandlFeNGC11rni0So5LdYaMmB5o4sljaE9c3FfWVwl4RTNsxk7/gDtYMKx6BVvf4lskbXQrO7RiQsQ==" saltValue="jsgMaTqQWJpBH9DNRmIXfA==" spinCount="100000" sheet="1" objects="1" scenarios="1"/>
  <mergeCells count="33">
    <mergeCell ref="A19:G19"/>
    <mergeCell ref="A14:G14"/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A20:G20"/>
    <mergeCell ref="H20:I20"/>
    <mergeCell ref="A21:G21"/>
    <mergeCell ref="H21:I21"/>
    <mergeCell ref="A22:I22"/>
    <mergeCell ref="A23:G23"/>
    <mergeCell ref="H23:I23"/>
    <mergeCell ref="A24:A25"/>
    <mergeCell ref="B24:B25"/>
    <mergeCell ref="C24:C25"/>
    <mergeCell ref="D24:D25"/>
    <mergeCell ref="E24:E25"/>
    <mergeCell ref="F24:F25"/>
    <mergeCell ref="G24:I24"/>
    <mergeCell ref="A29:G29"/>
    <mergeCell ref="A30:G30"/>
    <mergeCell ref="A31:G31"/>
    <mergeCell ref="A32:G32"/>
    <mergeCell ref="H32:I32"/>
  </mergeCells>
  <phoneticPr fontId="5" type="noConversion"/>
  <pageMargins left="0.7" right="0.7" top="0.75" bottom="0.75" header="0.3" footer="0.3"/>
  <pageSetup paperSize="9" scale="94" orientation="portrait" r:id="rId1"/>
  <rowBreaks count="1" manualBreakCount="1">
    <brk id="2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" zoomScale="85" zoomScaleNormal="100" zoomScaleSheetLayoutView="85" workbookViewId="0">
      <selection activeCell="G11" sqref="G11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41"/>
      <c r="B1" s="41"/>
      <c r="C1" s="41"/>
      <c r="D1" s="41"/>
      <c r="E1" s="41"/>
      <c r="F1" s="41"/>
      <c r="G1" s="41"/>
      <c r="H1" s="40"/>
      <c r="I1" s="40"/>
    </row>
    <row r="2" spans="1:9" ht="29.25" customHeight="1" x14ac:dyDescent="0.15">
      <c r="A2" s="33" t="s">
        <v>59</v>
      </c>
      <c r="B2" s="33"/>
      <c r="C2" s="33"/>
      <c r="D2" s="33"/>
      <c r="E2" s="33"/>
      <c r="F2" s="34"/>
      <c r="G2" s="35"/>
      <c r="H2" s="33"/>
      <c r="I2" s="33"/>
    </row>
    <row r="3" spans="1:9" ht="36.75" customHeight="1" x14ac:dyDescent="0.15">
      <c r="A3" s="36" t="s">
        <v>98</v>
      </c>
      <c r="B3" s="36"/>
      <c r="C3" s="36"/>
      <c r="D3" s="36"/>
      <c r="E3" s="36"/>
      <c r="F3" s="36"/>
      <c r="G3" s="36"/>
      <c r="H3" s="38" t="s">
        <v>86</v>
      </c>
      <c r="I3" s="38"/>
    </row>
    <row r="4" spans="1:9" ht="18" customHeight="1" x14ac:dyDescent="0.15">
      <c r="A4" s="31" t="s">
        <v>1</v>
      </c>
      <c r="B4" s="31" t="s">
        <v>3</v>
      </c>
      <c r="C4" s="31" t="s">
        <v>13</v>
      </c>
      <c r="D4" s="31" t="s">
        <v>24</v>
      </c>
      <c r="E4" s="31" t="s">
        <v>34</v>
      </c>
      <c r="F4" s="29" t="s">
        <v>39</v>
      </c>
      <c r="G4" s="30" t="s">
        <v>40</v>
      </c>
      <c r="H4" s="31"/>
      <c r="I4" s="31"/>
    </row>
    <row r="5" spans="1:9" ht="18" customHeight="1" x14ac:dyDescent="0.15">
      <c r="A5" s="31"/>
      <c r="B5" s="31"/>
      <c r="C5" s="31"/>
      <c r="D5" s="31"/>
      <c r="E5" s="31"/>
      <c r="F5" s="29"/>
      <c r="G5" s="4" t="s">
        <v>41</v>
      </c>
      <c r="H5" s="5" t="s">
        <v>42</v>
      </c>
      <c r="I5" s="6" t="s">
        <v>60</v>
      </c>
    </row>
    <row r="6" spans="1:9" s="1" customFormat="1" ht="18" customHeight="1" x14ac:dyDescent="0.15">
      <c r="A6" s="12"/>
      <c r="B6" s="11"/>
      <c r="C6" s="12" t="s">
        <v>14</v>
      </c>
      <c r="D6" s="12"/>
      <c r="E6" s="12"/>
      <c r="F6" s="13"/>
      <c r="G6" s="13"/>
      <c r="H6" s="11"/>
      <c r="I6" s="11"/>
    </row>
    <row r="7" spans="1:9" ht="25.5" customHeight="1" x14ac:dyDescent="0.15">
      <c r="A7" s="14">
        <v>1</v>
      </c>
      <c r="B7" s="14" t="s">
        <v>4</v>
      </c>
      <c r="C7" s="15" t="s">
        <v>15</v>
      </c>
      <c r="D7" s="15" t="s">
        <v>25</v>
      </c>
      <c r="E7" s="14" t="s">
        <v>35</v>
      </c>
      <c r="F7" s="16">
        <v>545.9</v>
      </c>
      <c r="G7" s="25"/>
      <c r="H7" s="5">
        <f t="shared" ref="H7:H13" si="0">ROUND(F7*G7,0)</f>
        <v>0</v>
      </c>
      <c r="I7" s="14"/>
    </row>
    <row r="8" spans="1:9" ht="25.5" customHeight="1" x14ac:dyDescent="0.15">
      <c r="A8" s="14">
        <v>2</v>
      </c>
      <c r="B8" s="14" t="s">
        <v>5</v>
      </c>
      <c r="C8" s="15" t="s">
        <v>15</v>
      </c>
      <c r="D8" s="15" t="s">
        <v>66</v>
      </c>
      <c r="E8" s="14" t="s">
        <v>35</v>
      </c>
      <c r="F8" s="16">
        <v>49.1</v>
      </c>
      <c r="G8" s="25"/>
      <c r="H8" s="5">
        <f t="shared" si="0"/>
        <v>0</v>
      </c>
      <c r="I8" s="14"/>
    </row>
    <row r="9" spans="1:9" ht="25.5" customHeight="1" x14ac:dyDescent="0.15">
      <c r="A9" s="14">
        <v>3</v>
      </c>
      <c r="B9" s="14" t="s">
        <v>6</v>
      </c>
      <c r="C9" s="15" t="s">
        <v>16</v>
      </c>
      <c r="D9" s="15" t="s">
        <v>27</v>
      </c>
      <c r="E9" s="14" t="s">
        <v>36</v>
      </c>
      <c r="F9" s="16">
        <v>102</v>
      </c>
      <c r="G9" s="25"/>
      <c r="H9" s="5">
        <f t="shared" si="0"/>
        <v>0</v>
      </c>
      <c r="I9" s="14"/>
    </row>
    <row r="10" spans="1:9" ht="70.5" customHeight="1" x14ac:dyDescent="0.15">
      <c r="A10" s="14">
        <v>4</v>
      </c>
      <c r="B10" s="14" t="s">
        <v>7</v>
      </c>
      <c r="C10" s="15" t="s">
        <v>17</v>
      </c>
      <c r="D10" s="15" t="s">
        <v>67</v>
      </c>
      <c r="E10" s="14" t="s">
        <v>35</v>
      </c>
      <c r="F10" s="16">
        <v>595</v>
      </c>
      <c r="G10" s="25"/>
      <c r="H10" s="5">
        <f t="shared" si="0"/>
        <v>0</v>
      </c>
      <c r="I10" s="14"/>
    </row>
    <row r="11" spans="1:9" ht="81.75" customHeight="1" x14ac:dyDescent="0.15">
      <c r="A11" s="14">
        <v>5</v>
      </c>
      <c r="B11" s="14" t="s">
        <v>8</v>
      </c>
      <c r="C11" s="15" t="s">
        <v>17</v>
      </c>
      <c r="D11" s="15" t="s">
        <v>82</v>
      </c>
      <c r="E11" s="14" t="s">
        <v>35</v>
      </c>
      <c r="F11" s="16">
        <v>545.9</v>
      </c>
      <c r="G11" s="25"/>
      <c r="H11" s="5">
        <f t="shared" si="0"/>
        <v>0</v>
      </c>
      <c r="I11" s="14"/>
    </row>
    <row r="12" spans="1:9" ht="36.75" customHeight="1" x14ac:dyDescent="0.15">
      <c r="A12" s="14">
        <v>6</v>
      </c>
      <c r="B12" s="14" t="s">
        <v>9</v>
      </c>
      <c r="C12" s="15" t="s">
        <v>18</v>
      </c>
      <c r="D12" s="15" t="s">
        <v>76</v>
      </c>
      <c r="E12" s="14" t="s">
        <v>35</v>
      </c>
      <c r="F12" s="16">
        <v>1140.9000000000001</v>
      </c>
      <c r="G12" s="25"/>
      <c r="H12" s="5">
        <f t="shared" si="0"/>
        <v>0</v>
      </c>
      <c r="I12" s="14"/>
    </row>
    <row r="13" spans="1:9" ht="93" customHeight="1" x14ac:dyDescent="0.15">
      <c r="A13" s="14">
        <v>7</v>
      </c>
      <c r="B13" s="14" t="s">
        <v>11</v>
      </c>
      <c r="C13" s="15" t="s">
        <v>20</v>
      </c>
      <c r="D13" s="15" t="s">
        <v>32</v>
      </c>
      <c r="E13" s="14" t="s">
        <v>37</v>
      </c>
      <c r="F13" s="17">
        <v>2</v>
      </c>
      <c r="G13" s="25"/>
      <c r="H13" s="5">
        <f t="shared" si="0"/>
        <v>0</v>
      </c>
      <c r="I13" s="14"/>
    </row>
    <row r="14" spans="1:9" s="1" customFormat="1" ht="18" customHeight="1" x14ac:dyDescent="0.15">
      <c r="A14" s="28" t="s">
        <v>21</v>
      </c>
      <c r="B14" s="28"/>
      <c r="C14" s="28"/>
      <c r="D14" s="28"/>
      <c r="E14" s="28"/>
      <c r="F14" s="28"/>
      <c r="G14" s="28"/>
      <c r="H14" s="11">
        <f>SUM(H7:H13)</f>
        <v>0</v>
      </c>
      <c r="I14" s="11"/>
    </row>
    <row r="15" spans="1:9" s="1" customFormat="1" ht="18" customHeight="1" x14ac:dyDescent="0.15">
      <c r="A15" s="12"/>
      <c r="B15" s="11"/>
      <c r="C15" s="12" t="s">
        <v>22</v>
      </c>
      <c r="D15" s="12"/>
      <c r="E15" s="12"/>
      <c r="F15" s="13"/>
      <c r="G15" s="13"/>
      <c r="H15" s="11"/>
      <c r="I15" s="11"/>
    </row>
    <row r="16" spans="1:9" ht="36.75" customHeight="1" x14ac:dyDescent="0.15">
      <c r="A16" s="14">
        <v>8</v>
      </c>
      <c r="B16" s="14" t="s">
        <v>45</v>
      </c>
      <c r="C16" s="15" t="s">
        <v>50</v>
      </c>
      <c r="D16" s="15" t="s">
        <v>54</v>
      </c>
      <c r="E16" s="14" t="s">
        <v>58</v>
      </c>
      <c r="F16" s="16">
        <v>216</v>
      </c>
      <c r="G16" s="25"/>
      <c r="H16" s="5">
        <f t="shared" ref="H16:H18" si="1">ROUND(F16*G16,0)</f>
        <v>0</v>
      </c>
      <c r="I16" s="14"/>
    </row>
    <row r="17" spans="1:9" ht="36.75" customHeight="1" x14ac:dyDescent="0.15">
      <c r="A17" s="14">
        <v>9</v>
      </c>
      <c r="B17" s="14" t="s">
        <v>47</v>
      </c>
      <c r="C17" s="15" t="s">
        <v>50</v>
      </c>
      <c r="D17" s="15" t="s">
        <v>72</v>
      </c>
      <c r="E17" s="14" t="s">
        <v>58</v>
      </c>
      <c r="F17" s="16">
        <v>21</v>
      </c>
      <c r="G17" s="25"/>
      <c r="H17" s="5">
        <f t="shared" si="1"/>
        <v>0</v>
      </c>
      <c r="I17" s="14"/>
    </row>
    <row r="18" spans="1:9" ht="18" customHeight="1" x14ac:dyDescent="0.15">
      <c r="A18" s="14">
        <v>10</v>
      </c>
      <c r="B18" s="14" t="s">
        <v>46</v>
      </c>
      <c r="C18" s="15" t="s">
        <v>51</v>
      </c>
      <c r="D18" s="15" t="s">
        <v>55</v>
      </c>
      <c r="E18" s="14" t="s">
        <v>35</v>
      </c>
      <c r="F18" s="16">
        <v>35</v>
      </c>
      <c r="G18" s="25"/>
      <c r="H18" s="5">
        <f t="shared" si="1"/>
        <v>0</v>
      </c>
      <c r="I18" s="14"/>
    </row>
    <row r="19" spans="1:9" s="1" customFormat="1" ht="18" customHeight="1" x14ac:dyDescent="0.15">
      <c r="A19" s="28" t="s">
        <v>2</v>
      </c>
      <c r="B19" s="28"/>
      <c r="C19" s="28"/>
      <c r="D19" s="28"/>
      <c r="E19" s="28"/>
      <c r="F19" s="28"/>
      <c r="G19" s="28"/>
      <c r="H19" s="11">
        <f>SUM(H16:H18)+H14</f>
        <v>0</v>
      </c>
      <c r="I19" s="11"/>
    </row>
    <row r="20" spans="1:9" ht="18.75" customHeight="1" x14ac:dyDescent="0.15">
      <c r="A20" s="39"/>
      <c r="B20" s="39"/>
      <c r="C20" s="39"/>
      <c r="D20" s="39"/>
      <c r="E20" s="39"/>
      <c r="F20" s="39"/>
      <c r="G20" s="39"/>
      <c r="H20" s="40"/>
      <c r="I20" s="40"/>
    </row>
    <row r="21" spans="1:9" ht="24" customHeight="1" x14ac:dyDescent="0.15">
      <c r="A21" s="41"/>
      <c r="B21" s="41"/>
      <c r="C21" s="41"/>
      <c r="D21" s="41"/>
      <c r="E21" s="41"/>
      <c r="F21" s="41"/>
      <c r="G21" s="41"/>
      <c r="H21" s="40"/>
      <c r="I21" s="40"/>
    </row>
    <row r="22" spans="1:9" ht="29.25" customHeight="1" x14ac:dyDescent="0.15">
      <c r="A22" s="33" t="s">
        <v>59</v>
      </c>
      <c r="B22" s="33"/>
      <c r="C22" s="33"/>
      <c r="D22" s="33"/>
      <c r="E22" s="33"/>
      <c r="F22" s="34"/>
      <c r="G22" s="35"/>
      <c r="H22" s="33"/>
      <c r="I22" s="33"/>
    </row>
    <row r="23" spans="1:9" ht="36.75" customHeight="1" x14ac:dyDescent="0.15">
      <c r="A23" s="36" t="s">
        <v>97</v>
      </c>
      <c r="B23" s="36"/>
      <c r="C23" s="36"/>
      <c r="D23" s="36"/>
      <c r="E23" s="36"/>
      <c r="F23" s="36"/>
      <c r="G23" s="36"/>
      <c r="H23" s="38" t="s">
        <v>62</v>
      </c>
      <c r="I23" s="38"/>
    </row>
    <row r="24" spans="1:9" ht="18" customHeight="1" x14ac:dyDescent="0.15">
      <c r="A24" s="31" t="s">
        <v>1</v>
      </c>
      <c r="B24" s="31" t="s">
        <v>3</v>
      </c>
      <c r="C24" s="31" t="s">
        <v>13</v>
      </c>
      <c r="D24" s="31" t="s">
        <v>24</v>
      </c>
      <c r="E24" s="31" t="s">
        <v>34</v>
      </c>
      <c r="F24" s="29" t="s">
        <v>39</v>
      </c>
      <c r="G24" s="30" t="s">
        <v>40</v>
      </c>
      <c r="H24" s="31"/>
      <c r="I24" s="31"/>
    </row>
    <row r="25" spans="1:9" ht="18" customHeight="1" x14ac:dyDescent="0.15">
      <c r="A25" s="31"/>
      <c r="B25" s="31"/>
      <c r="C25" s="31"/>
      <c r="D25" s="31"/>
      <c r="E25" s="31"/>
      <c r="F25" s="29"/>
      <c r="G25" s="4" t="s">
        <v>41</v>
      </c>
      <c r="H25" s="5" t="s">
        <v>42</v>
      </c>
      <c r="I25" s="6" t="s">
        <v>60</v>
      </c>
    </row>
    <row r="26" spans="1:9" ht="36.75" customHeight="1" x14ac:dyDescent="0.15">
      <c r="A26" s="14">
        <v>11</v>
      </c>
      <c r="B26" s="14" t="s">
        <v>73</v>
      </c>
      <c r="C26" s="15" t="s">
        <v>50</v>
      </c>
      <c r="D26" s="15" t="s">
        <v>56</v>
      </c>
      <c r="E26" s="14" t="s">
        <v>58</v>
      </c>
      <c r="F26" s="16">
        <v>14</v>
      </c>
      <c r="G26" s="25"/>
      <c r="H26" s="5">
        <f t="shared" ref="H26:H27" si="2">ROUND(F26*G26,0)</f>
        <v>0</v>
      </c>
      <c r="I26" s="14"/>
    </row>
    <row r="27" spans="1:9" ht="25.5" customHeight="1" x14ac:dyDescent="0.15">
      <c r="A27" s="14">
        <v>12</v>
      </c>
      <c r="B27" s="14" t="s">
        <v>48</v>
      </c>
      <c r="C27" s="15" t="s">
        <v>52</v>
      </c>
      <c r="D27" s="15" t="s">
        <v>57</v>
      </c>
      <c r="E27" s="14" t="s">
        <v>38</v>
      </c>
      <c r="F27" s="17">
        <v>4</v>
      </c>
      <c r="G27" s="25"/>
      <c r="H27" s="5">
        <f t="shared" si="2"/>
        <v>0</v>
      </c>
      <c r="I27" s="14"/>
    </row>
    <row r="28" spans="1:9" s="1" customFormat="1" ht="18" customHeight="1" x14ac:dyDescent="0.15">
      <c r="A28" s="28" t="s">
        <v>21</v>
      </c>
      <c r="B28" s="28"/>
      <c r="C28" s="28"/>
      <c r="D28" s="28"/>
      <c r="E28" s="28"/>
      <c r="F28" s="28"/>
      <c r="G28" s="28"/>
      <c r="H28" s="11">
        <f>SUM(H26:H27)+H16+H17+H18</f>
        <v>0</v>
      </c>
      <c r="I28" s="11"/>
    </row>
    <row r="29" spans="1:9" ht="18" customHeight="1" x14ac:dyDescent="0.15">
      <c r="A29" s="14"/>
      <c r="B29" s="14"/>
      <c r="C29" s="15"/>
      <c r="D29" s="15"/>
      <c r="E29" s="14"/>
      <c r="F29" s="16"/>
      <c r="G29" s="16"/>
      <c r="H29" s="14"/>
      <c r="I29" s="14"/>
    </row>
    <row r="30" spans="1:9" ht="18" customHeight="1" x14ac:dyDescent="0.15">
      <c r="A30" s="14"/>
      <c r="B30" s="14"/>
      <c r="C30" s="15"/>
      <c r="D30" s="15"/>
      <c r="E30" s="14"/>
      <c r="F30" s="16"/>
      <c r="G30" s="16"/>
      <c r="H30" s="14"/>
      <c r="I30" s="14"/>
    </row>
    <row r="31" spans="1:9" ht="18" customHeight="1" x14ac:dyDescent="0.15">
      <c r="A31" s="14"/>
      <c r="B31" s="14"/>
      <c r="C31" s="15"/>
      <c r="D31" s="15"/>
      <c r="E31" s="14"/>
      <c r="F31" s="16"/>
      <c r="G31" s="16"/>
      <c r="H31" s="14"/>
      <c r="I31" s="14"/>
    </row>
    <row r="32" spans="1:9" ht="18" customHeight="1" x14ac:dyDescent="0.15">
      <c r="A32" s="14"/>
      <c r="B32" s="14"/>
      <c r="C32" s="15"/>
      <c r="D32" s="15"/>
      <c r="E32" s="14"/>
      <c r="F32" s="16"/>
      <c r="G32" s="16"/>
      <c r="H32" s="14"/>
      <c r="I32" s="14"/>
    </row>
    <row r="33" spans="1:9" ht="18" customHeight="1" x14ac:dyDescent="0.15">
      <c r="A33" s="14"/>
      <c r="B33" s="14"/>
      <c r="C33" s="15"/>
      <c r="D33" s="15"/>
      <c r="E33" s="14"/>
      <c r="F33" s="16"/>
      <c r="G33" s="16"/>
      <c r="H33" s="14"/>
      <c r="I33" s="14"/>
    </row>
    <row r="34" spans="1:9" s="1" customFormat="1" ht="18" customHeight="1" x14ac:dyDescent="0.15">
      <c r="A34" s="28" t="s">
        <v>2</v>
      </c>
      <c r="B34" s="28"/>
      <c r="C34" s="28"/>
      <c r="D34" s="28"/>
      <c r="E34" s="28"/>
      <c r="F34" s="28"/>
      <c r="G34" s="28"/>
      <c r="H34" s="11">
        <f>H26+H27</f>
        <v>0</v>
      </c>
      <c r="I34" s="11"/>
    </row>
    <row r="35" spans="1:9" s="1" customFormat="1" ht="18" customHeight="1" x14ac:dyDescent="0.15">
      <c r="A35" s="28" t="s">
        <v>43</v>
      </c>
      <c r="B35" s="28"/>
      <c r="C35" s="28"/>
      <c r="D35" s="28"/>
      <c r="E35" s="28"/>
      <c r="F35" s="28"/>
      <c r="G35" s="28"/>
      <c r="H35" s="11">
        <f>H34+H19</f>
        <v>0</v>
      </c>
      <c r="I35" s="11"/>
    </row>
    <row r="36" spans="1:9" ht="18.75" customHeight="1" x14ac:dyDescent="0.15">
      <c r="A36" s="39"/>
      <c r="B36" s="39"/>
      <c r="C36" s="39"/>
      <c r="D36" s="39"/>
      <c r="E36" s="39"/>
      <c r="F36" s="39"/>
      <c r="G36" s="39"/>
      <c r="H36" s="40"/>
      <c r="I36" s="40"/>
    </row>
  </sheetData>
  <sheetProtection algorithmName="SHA-512" hashValue="0lMgInR9Bi+oSnv8bN4jeSxxug2YvrShlH3QV10ZHHMnjo0mLM5QOMGqTpouvbPgF0vBojbk1nzMKXJuKyicUQ==" saltValue="DIgI5jIq0LgWE9KlZLVO8w==" spinCount="100000" sheet="1" objects="1" scenarios="1"/>
  <mergeCells count="33"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H20:I20"/>
    <mergeCell ref="A21:G21"/>
    <mergeCell ref="H21:I21"/>
    <mergeCell ref="A22:I22"/>
    <mergeCell ref="A19:G19"/>
    <mergeCell ref="A36:G36"/>
    <mergeCell ref="H36:I36"/>
    <mergeCell ref="A28:G28"/>
    <mergeCell ref="A14:G14"/>
    <mergeCell ref="A34:G34"/>
    <mergeCell ref="A35:G35"/>
    <mergeCell ref="A23:G23"/>
    <mergeCell ref="H23:I23"/>
    <mergeCell ref="A24:A25"/>
    <mergeCell ref="B24:B25"/>
    <mergeCell ref="C24:C25"/>
    <mergeCell ref="D24:D25"/>
    <mergeCell ref="E24:E25"/>
    <mergeCell ref="F24:F25"/>
    <mergeCell ref="G24:I24"/>
    <mergeCell ref="A20:G20"/>
  </mergeCells>
  <phoneticPr fontId="5" type="noConversion"/>
  <pageMargins left="0.7" right="0.7" top="0.75" bottom="0.75" header="0.3" footer="0.3"/>
  <pageSetup paperSize="9" scale="94" orientation="portrait" r:id="rId1"/>
  <rowBreaks count="1" manualBreakCount="1">
    <brk id="2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topLeftCell="A2" zoomScale="85" zoomScaleNormal="100" zoomScaleSheetLayoutView="85" workbookViewId="0">
      <selection activeCell="G11" sqref="G11"/>
    </sheetView>
  </sheetViews>
  <sheetFormatPr defaultColWidth="9" defaultRowHeight="11.25" x14ac:dyDescent="0.15"/>
  <cols>
    <col min="1" max="1" width="6.5" customWidth="1"/>
    <col min="2" max="2" width="13.83203125" customWidth="1"/>
    <col min="3" max="3" width="15.33203125" customWidth="1"/>
    <col min="4" max="4" width="23.1640625" customWidth="1"/>
    <col min="5" max="5" width="6.33203125" customWidth="1"/>
    <col min="6" max="6" width="10.83203125" style="3" customWidth="1"/>
    <col min="7" max="7" width="12.83203125" style="3" customWidth="1"/>
    <col min="8" max="9" width="12.83203125" style="2" customWidth="1"/>
  </cols>
  <sheetData>
    <row r="1" spans="1:9" ht="24" customHeight="1" x14ac:dyDescent="0.15">
      <c r="A1" s="41"/>
      <c r="B1" s="41"/>
      <c r="C1" s="41"/>
      <c r="D1" s="41"/>
      <c r="E1" s="41"/>
      <c r="F1" s="41"/>
      <c r="G1" s="41"/>
      <c r="H1" s="40"/>
      <c r="I1" s="40"/>
    </row>
    <row r="2" spans="1:9" ht="29.25" customHeight="1" x14ac:dyDescent="0.15">
      <c r="A2" s="33" t="s">
        <v>59</v>
      </c>
      <c r="B2" s="33"/>
      <c r="C2" s="33"/>
      <c r="D2" s="33"/>
      <c r="E2" s="33"/>
      <c r="F2" s="34"/>
      <c r="G2" s="35"/>
      <c r="H2" s="33"/>
      <c r="I2" s="33"/>
    </row>
    <row r="3" spans="1:9" ht="36.75" customHeight="1" x14ac:dyDescent="0.15">
      <c r="A3" s="36" t="s">
        <v>99</v>
      </c>
      <c r="B3" s="36"/>
      <c r="C3" s="36"/>
      <c r="D3" s="36"/>
      <c r="E3" s="36"/>
      <c r="F3" s="36"/>
      <c r="G3" s="36"/>
      <c r="H3" s="38" t="s">
        <v>77</v>
      </c>
      <c r="I3" s="38"/>
    </row>
    <row r="4" spans="1:9" ht="18" customHeight="1" x14ac:dyDescent="0.15">
      <c r="A4" s="31" t="s">
        <v>1</v>
      </c>
      <c r="B4" s="31" t="s">
        <v>3</v>
      </c>
      <c r="C4" s="31" t="s">
        <v>13</v>
      </c>
      <c r="D4" s="31" t="s">
        <v>24</v>
      </c>
      <c r="E4" s="31" t="s">
        <v>34</v>
      </c>
      <c r="F4" s="29" t="s">
        <v>39</v>
      </c>
      <c r="G4" s="30" t="s">
        <v>40</v>
      </c>
      <c r="H4" s="31"/>
      <c r="I4" s="31"/>
    </row>
    <row r="5" spans="1:9" ht="18" customHeight="1" x14ac:dyDescent="0.15">
      <c r="A5" s="31"/>
      <c r="B5" s="31"/>
      <c r="C5" s="31"/>
      <c r="D5" s="31"/>
      <c r="E5" s="31"/>
      <c r="F5" s="29"/>
      <c r="G5" s="4" t="s">
        <v>41</v>
      </c>
      <c r="H5" s="5" t="s">
        <v>42</v>
      </c>
      <c r="I5" s="6" t="s">
        <v>60</v>
      </c>
    </row>
    <row r="6" spans="1:9" s="1" customFormat="1" ht="18" customHeight="1" x14ac:dyDescent="0.15">
      <c r="A6" s="12"/>
      <c r="B6" s="11"/>
      <c r="C6" s="12" t="s">
        <v>14</v>
      </c>
      <c r="D6" s="12"/>
      <c r="E6" s="12"/>
      <c r="F6" s="13"/>
      <c r="G6" s="13"/>
      <c r="H6" s="11"/>
      <c r="I6" s="11"/>
    </row>
    <row r="7" spans="1:9" ht="25.5" customHeight="1" x14ac:dyDescent="0.15">
      <c r="A7" s="14">
        <v>1</v>
      </c>
      <c r="B7" s="14" t="s">
        <v>4</v>
      </c>
      <c r="C7" s="15" t="s">
        <v>15</v>
      </c>
      <c r="D7" s="15" t="s">
        <v>89</v>
      </c>
      <c r="E7" s="14" t="s">
        <v>35</v>
      </c>
      <c r="F7" s="16">
        <v>669.4</v>
      </c>
      <c r="G7" s="25"/>
      <c r="H7" s="5">
        <f t="shared" ref="H7:H13" si="0">ROUND(F7*G7,0)</f>
        <v>0</v>
      </c>
      <c r="I7" s="14"/>
    </row>
    <row r="8" spans="1:9" ht="25.5" customHeight="1" x14ac:dyDescent="0.15">
      <c r="A8" s="14">
        <v>2</v>
      </c>
      <c r="B8" s="14" t="s">
        <v>5</v>
      </c>
      <c r="C8" s="15" t="s">
        <v>15</v>
      </c>
      <c r="D8" s="15" t="s">
        <v>66</v>
      </c>
      <c r="E8" s="14" t="s">
        <v>35</v>
      </c>
      <c r="F8" s="16">
        <v>70.599999999999994</v>
      </c>
      <c r="G8" s="25"/>
      <c r="H8" s="5">
        <f t="shared" si="0"/>
        <v>0</v>
      </c>
      <c r="I8" s="14"/>
    </row>
    <row r="9" spans="1:9" ht="25.5" customHeight="1" x14ac:dyDescent="0.15">
      <c r="A9" s="14">
        <v>3</v>
      </c>
      <c r="B9" s="14" t="s">
        <v>6</v>
      </c>
      <c r="C9" s="15" t="s">
        <v>16</v>
      </c>
      <c r="D9" s="15" t="s">
        <v>27</v>
      </c>
      <c r="E9" s="14" t="s">
        <v>36</v>
      </c>
      <c r="F9" s="16">
        <v>115</v>
      </c>
      <c r="G9" s="25"/>
      <c r="H9" s="5">
        <f t="shared" si="0"/>
        <v>0</v>
      </c>
      <c r="I9" s="14"/>
    </row>
    <row r="10" spans="1:9" ht="70.5" customHeight="1" x14ac:dyDescent="0.15">
      <c r="A10" s="14">
        <v>4</v>
      </c>
      <c r="B10" s="14" t="s">
        <v>7</v>
      </c>
      <c r="C10" s="15" t="s">
        <v>17</v>
      </c>
      <c r="D10" s="15" t="s">
        <v>67</v>
      </c>
      <c r="E10" s="14" t="s">
        <v>35</v>
      </c>
      <c r="F10" s="16">
        <v>740</v>
      </c>
      <c r="G10" s="25"/>
      <c r="H10" s="5">
        <f t="shared" si="0"/>
        <v>0</v>
      </c>
      <c r="I10" s="14"/>
    </row>
    <row r="11" spans="1:9" ht="81.75" customHeight="1" x14ac:dyDescent="0.15">
      <c r="A11" s="14">
        <v>5</v>
      </c>
      <c r="B11" s="14" t="s">
        <v>8</v>
      </c>
      <c r="C11" s="15" t="s">
        <v>17</v>
      </c>
      <c r="D11" s="15" t="s">
        <v>29</v>
      </c>
      <c r="E11" s="14" t="s">
        <v>35</v>
      </c>
      <c r="F11" s="16">
        <v>669.4</v>
      </c>
      <c r="G11" s="25"/>
      <c r="H11" s="5">
        <f t="shared" si="0"/>
        <v>0</v>
      </c>
      <c r="I11" s="14"/>
    </row>
    <row r="12" spans="1:9" ht="36.75" customHeight="1" x14ac:dyDescent="0.15">
      <c r="A12" s="14">
        <v>6</v>
      </c>
      <c r="B12" s="14" t="s">
        <v>9</v>
      </c>
      <c r="C12" s="15" t="s">
        <v>18</v>
      </c>
      <c r="D12" s="15" t="s">
        <v>76</v>
      </c>
      <c r="E12" s="14" t="s">
        <v>35</v>
      </c>
      <c r="F12" s="16">
        <v>1409.4</v>
      </c>
      <c r="G12" s="25"/>
      <c r="H12" s="5">
        <f t="shared" si="0"/>
        <v>0</v>
      </c>
      <c r="I12" s="14"/>
    </row>
    <row r="13" spans="1:9" ht="93" customHeight="1" x14ac:dyDescent="0.15">
      <c r="A13" s="14">
        <v>7</v>
      </c>
      <c r="B13" s="14" t="s">
        <v>11</v>
      </c>
      <c r="C13" s="15" t="s">
        <v>20</v>
      </c>
      <c r="D13" s="15" t="s">
        <v>32</v>
      </c>
      <c r="E13" s="14" t="s">
        <v>37</v>
      </c>
      <c r="F13" s="17">
        <v>2</v>
      </c>
      <c r="G13" s="25"/>
      <c r="H13" s="5">
        <f t="shared" si="0"/>
        <v>0</v>
      </c>
      <c r="I13" s="14"/>
    </row>
    <row r="14" spans="1:9" s="1" customFormat="1" ht="18" customHeight="1" x14ac:dyDescent="0.15">
      <c r="A14" s="28" t="s">
        <v>21</v>
      </c>
      <c r="B14" s="28"/>
      <c r="C14" s="28"/>
      <c r="D14" s="28"/>
      <c r="E14" s="28"/>
      <c r="F14" s="28"/>
      <c r="G14" s="28"/>
      <c r="H14" s="11">
        <f>SUM(H7:H13)</f>
        <v>0</v>
      </c>
      <c r="I14" s="11"/>
    </row>
    <row r="15" spans="1:9" s="1" customFormat="1" ht="18" customHeight="1" x14ac:dyDescent="0.15">
      <c r="A15" s="12"/>
      <c r="B15" s="11"/>
      <c r="C15" s="12" t="s">
        <v>22</v>
      </c>
      <c r="D15" s="12"/>
      <c r="E15" s="12"/>
      <c r="F15" s="13"/>
      <c r="G15" s="13"/>
      <c r="H15" s="11"/>
      <c r="I15" s="11"/>
    </row>
    <row r="16" spans="1:9" ht="36.75" customHeight="1" x14ac:dyDescent="0.15">
      <c r="A16" s="14">
        <v>8</v>
      </c>
      <c r="B16" s="14" t="s">
        <v>45</v>
      </c>
      <c r="C16" s="15" t="s">
        <v>50</v>
      </c>
      <c r="D16" s="15" t="s">
        <v>54</v>
      </c>
      <c r="E16" s="14" t="s">
        <v>58</v>
      </c>
      <c r="F16" s="16">
        <v>280</v>
      </c>
      <c r="G16" s="25"/>
      <c r="H16" s="5">
        <f t="shared" ref="H16:H17" si="1">ROUND(F16*G16,0)</f>
        <v>0</v>
      </c>
      <c r="I16" s="14"/>
    </row>
    <row r="17" spans="1:9" ht="36.75" customHeight="1" x14ac:dyDescent="0.15">
      <c r="A17" s="14">
        <v>9</v>
      </c>
      <c r="B17" s="14" t="s">
        <v>47</v>
      </c>
      <c r="C17" s="15" t="s">
        <v>50</v>
      </c>
      <c r="D17" s="15" t="s">
        <v>72</v>
      </c>
      <c r="E17" s="14" t="s">
        <v>58</v>
      </c>
      <c r="F17" s="16">
        <v>120</v>
      </c>
      <c r="G17" s="25"/>
      <c r="H17" s="5">
        <f t="shared" si="1"/>
        <v>0</v>
      </c>
      <c r="I17" s="14"/>
    </row>
    <row r="18" spans="1:9" s="1" customFormat="1" ht="18" customHeight="1" x14ac:dyDescent="0.15">
      <c r="A18" s="28" t="s">
        <v>21</v>
      </c>
      <c r="B18" s="28"/>
      <c r="C18" s="28"/>
      <c r="D18" s="28"/>
      <c r="E18" s="28"/>
      <c r="F18" s="28"/>
      <c r="G18" s="28"/>
      <c r="H18" s="11">
        <f>SUM(H16:H17)</f>
        <v>0</v>
      </c>
      <c r="I18" s="11"/>
    </row>
    <row r="19" spans="1:9" s="1" customFormat="1" ht="18" customHeight="1" x14ac:dyDescent="0.15">
      <c r="A19" s="28" t="s">
        <v>2</v>
      </c>
      <c r="B19" s="28"/>
      <c r="C19" s="28"/>
      <c r="D19" s="28"/>
      <c r="E19" s="28"/>
      <c r="F19" s="28"/>
      <c r="G19" s="28"/>
      <c r="H19" s="11">
        <f>H14+H18</f>
        <v>0</v>
      </c>
      <c r="I19" s="11"/>
    </row>
    <row r="20" spans="1:9" s="1" customFormat="1" ht="18" customHeight="1" x14ac:dyDescent="0.15">
      <c r="A20" s="28" t="s">
        <v>43</v>
      </c>
      <c r="B20" s="28"/>
      <c r="C20" s="28"/>
      <c r="D20" s="28"/>
      <c r="E20" s="28"/>
      <c r="F20" s="28"/>
      <c r="G20" s="28"/>
      <c r="H20" s="11">
        <f>H19</f>
        <v>0</v>
      </c>
      <c r="I20" s="11"/>
    </row>
    <row r="21" spans="1:9" s="1" customFormat="1" ht="18.75" customHeight="1" x14ac:dyDescent="0.15">
      <c r="A21" s="42"/>
      <c r="B21" s="42"/>
      <c r="C21" s="42"/>
      <c r="D21" s="42"/>
      <c r="E21" s="42"/>
      <c r="F21" s="42"/>
      <c r="G21" s="42"/>
      <c r="H21" s="43"/>
      <c r="I21" s="43"/>
    </row>
  </sheetData>
  <sheetProtection algorithmName="SHA-512" hashValue="dI+3dS5GzXsyDtH1BoW/2f+rhqtIQ+pfnbORPLtsOh484pXBZMpCF8KCgAZi0TO9VGEbKbf63IrayeHtDM9+tg==" saltValue="b0wUiiRFrVMnBnh3OxC4JQ==" spinCount="100000" sheet="1" objects="1" scenarios="1"/>
  <mergeCells count="18">
    <mergeCell ref="F4:F5"/>
    <mergeCell ref="G4:I4"/>
    <mergeCell ref="A1:G1"/>
    <mergeCell ref="H1:I1"/>
    <mergeCell ref="A2:I2"/>
    <mergeCell ref="A3:G3"/>
    <mergeCell ref="H3:I3"/>
    <mergeCell ref="A4:A5"/>
    <mergeCell ref="B4:B5"/>
    <mergeCell ref="C4:C5"/>
    <mergeCell ref="D4:D5"/>
    <mergeCell ref="E4:E5"/>
    <mergeCell ref="A20:G20"/>
    <mergeCell ref="A21:G21"/>
    <mergeCell ref="H21:I21"/>
    <mergeCell ref="A14:G14"/>
    <mergeCell ref="A18:G18"/>
    <mergeCell ref="A19:G19"/>
  </mergeCells>
  <phoneticPr fontId="5" type="noConversion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安宁庄东路</vt:lpstr>
      <vt:lpstr>八达岭西辅路</vt:lpstr>
      <vt:lpstr>北太平庄路</vt:lpstr>
      <vt:lpstr>海淀南路</vt:lpstr>
      <vt:lpstr>花园东路</vt:lpstr>
      <vt:lpstr>玲珑路</vt:lpstr>
      <vt:lpstr>农大南路</vt:lpstr>
      <vt:lpstr>上地西路</vt:lpstr>
      <vt:lpstr>万泉河辅路</vt:lpstr>
      <vt:lpstr>温阳路</vt:lpstr>
      <vt:lpstr>学院路</vt:lpstr>
      <vt:lpstr>学院南路</vt:lpstr>
      <vt:lpstr>永丰路</vt:lpstr>
      <vt:lpstr>中关村东路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WXR</dc:creator>
  <cp:lastModifiedBy>WXR</cp:lastModifiedBy>
  <dcterms:created xsi:type="dcterms:W3CDTF">2017-03-14T10:09:13Z</dcterms:created>
  <dcterms:modified xsi:type="dcterms:W3CDTF">2017-03-14T07:04:16Z</dcterms:modified>
</cp:coreProperties>
</file>