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科印立交桥雨水泵站工程" sheetId="1" r:id="rId1"/>
  </sheets>
  <definedNames>
    <definedName name="_xlnm.Print_Area" localSheetId="0">'科印立交桥雨水泵站工程'!$A$1:$I$111</definedName>
  </definedNames>
  <calcPr fullCalcOnLoad="1"/>
</workbook>
</file>

<file path=xl/sharedStrings.xml><?xml version="1.0" encoding="utf-8"?>
<sst xmlns="http://schemas.openxmlformats.org/spreadsheetml/2006/main" count="647" uniqueCount="210">
  <si>
    <t/>
  </si>
  <si>
    <t>m</t>
  </si>
  <si>
    <t>个</t>
  </si>
  <si>
    <t>m2</t>
  </si>
  <si>
    <t>m3</t>
  </si>
  <si>
    <t>座</t>
  </si>
  <si>
    <t>合价</t>
  </si>
  <si>
    <t>透层</t>
  </si>
  <si>
    <t>其中</t>
  </si>
  <si>
    <t>其中</t>
  </si>
  <si>
    <t>序号</t>
  </si>
  <si>
    <t>粘层</t>
  </si>
  <si>
    <t>合   计</t>
  </si>
  <si>
    <t>040504009001</t>
  </si>
  <si>
    <t>040203004001</t>
  </si>
  <si>
    <t>040203003002</t>
  </si>
  <si>
    <t>沥青混凝土</t>
  </si>
  <si>
    <t>040501001001</t>
  </si>
  <si>
    <t>暂估价</t>
  </si>
  <si>
    <t>金额（元）</t>
  </si>
  <si>
    <t>混凝土管</t>
  </si>
  <si>
    <t>挖基坑土方</t>
  </si>
  <si>
    <t>回填方</t>
  </si>
  <si>
    <t>工程量</t>
  </si>
  <si>
    <t>综合单价</t>
  </si>
  <si>
    <t>综合单价</t>
  </si>
  <si>
    <t>本页小计</t>
  </si>
  <si>
    <t>本页小计</t>
  </si>
  <si>
    <t>雨水口</t>
  </si>
  <si>
    <t>项目编码</t>
  </si>
  <si>
    <t>项目名称</t>
  </si>
  <si>
    <t>项目特征描述</t>
  </si>
  <si>
    <t>挖沟槽土方</t>
  </si>
  <si>
    <t>余方弃置</t>
  </si>
  <si>
    <t>1.混凝土强度等级:C25</t>
  </si>
  <si>
    <t>圈梁</t>
  </si>
  <si>
    <t>030408003001</t>
  </si>
  <si>
    <t>电缆保护管</t>
  </si>
  <si>
    <t>1.材质:镀锌钢管
2.规格:SC100</t>
  </si>
  <si>
    <t>010101004002</t>
  </si>
  <si>
    <t>010103001004</t>
  </si>
  <si>
    <t>010103002004</t>
  </si>
  <si>
    <t>010501006002</t>
  </si>
  <si>
    <t>设备基础</t>
  </si>
  <si>
    <t>010401001003</t>
  </si>
  <si>
    <t>砖基础</t>
  </si>
  <si>
    <t>1.砂浆强度等级:M10
2.防潮层材料种类:沙浆防水</t>
  </si>
  <si>
    <t>010503004003</t>
  </si>
  <si>
    <t>1.混凝土种类:C25
2.包括:预埋槽钢</t>
  </si>
  <si>
    <t>030409001002</t>
  </si>
  <si>
    <t>接地极</t>
  </si>
  <si>
    <t>1.材质:镀锌角钢
2.规格:L50*50，2.5m</t>
  </si>
  <si>
    <t>根</t>
  </si>
  <si>
    <t>030409002002</t>
  </si>
  <si>
    <t>接地母线</t>
  </si>
  <si>
    <t>1.材质:镀锌扁钢
2.规格:-50*6</t>
  </si>
  <si>
    <t>泵站配套进、出水管线</t>
  </si>
  <si>
    <t>管道土方</t>
  </si>
  <si>
    <t>040101002001</t>
  </si>
  <si>
    <t>1.土壤类别:详地勘
2.挖土深度:详图纸</t>
  </si>
  <si>
    <t>040103001001</t>
  </si>
  <si>
    <t>1.密实度要求:详图纸
2.填方材料品种:土方</t>
  </si>
  <si>
    <t>040103002001</t>
  </si>
  <si>
    <t>1.废弃料品种:土方
2.运距:自定</t>
  </si>
  <si>
    <t>040501001006</t>
  </si>
  <si>
    <t>1.垫层、基础材质及厚度:120°砂石基础（04S516-9）
2.规格:Ⅱ级钢筋混凝土承插口管 Φ400
3.接口方式:橡胶圈接口（04S516-23）</t>
  </si>
  <si>
    <t>阀门</t>
  </si>
  <si>
    <t>砌筑井</t>
  </si>
  <si>
    <t>040501010001</t>
  </si>
  <si>
    <t>顶管工作坑</t>
  </si>
  <si>
    <t>040501010003</t>
  </si>
  <si>
    <t>040501010002</t>
  </si>
  <si>
    <t>顶管接收坑</t>
  </si>
  <si>
    <t>040501012001</t>
  </si>
  <si>
    <t>顶管</t>
  </si>
  <si>
    <t>040502002001</t>
  </si>
  <si>
    <t>钢管管件制作、安装</t>
  </si>
  <si>
    <t>040502002002</t>
  </si>
  <si>
    <t>040502002003</t>
  </si>
  <si>
    <t>040502002004</t>
  </si>
  <si>
    <t>040502002005</t>
  </si>
  <si>
    <t>道路工程</t>
  </si>
  <si>
    <t>040202006001</t>
  </si>
  <si>
    <t>石灰、粉煤灰、碎（砾）石</t>
  </si>
  <si>
    <t>041001007001</t>
  </si>
  <si>
    <t>拆除砖石结构</t>
  </si>
  <si>
    <t>1.材料品种:乳化改性沥青
2.喷油量:1.0L/m2</t>
  </si>
  <si>
    <t>封层</t>
  </si>
  <si>
    <t>1.厚度:1cm</t>
  </si>
  <si>
    <t>040203006001</t>
  </si>
  <si>
    <t>040203006002</t>
  </si>
  <si>
    <t>1.沥青混凝土种类:AC-13C
2.厚度:4cm</t>
  </si>
  <si>
    <t>040501001007</t>
  </si>
  <si>
    <t>分部分项工程清单与计价表</t>
  </si>
  <si>
    <t>010507001001</t>
  </si>
  <si>
    <t>计量
单位</t>
  </si>
  <si>
    <t>工程名称：科印立交桥雨水泵站工程</t>
  </si>
  <si>
    <t>041001001001</t>
  </si>
  <si>
    <t>拆除路面</t>
  </si>
  <si>
    <t>1.材质:现状结构
2.厚度:43cm
3.包括:运弃</t>
  </si>
  <si>
    <t>1.厚度:2*16cm</t>
  </si>
  <si>
    <t>040203003001</t>
  </si>
  <si>
    <t>1.材料品种:乳化改性沥青
2.喷油量:0.5L/m2</t>
  </si>
  <si>
    <t>1.沥青混凝土种类:AC-20C
2.厚度:6cm</t>
  </si>
  <si>
    <t>010101004001</t>
  </si>
  <si>
    <t>1.土壤类别:详地勘报告
2.挖土深度:详见图纸
3.弃土运距:自行确定</t>
  </si>
  <si>
    <t>010103001001</t>
  </si>
  <si>
    <t>010103002001</t>
  </si>
  <si>
    <t>040302008001</t>
  </si>
  <si>
    <t>喷射混凝土</t>
  </si>
  <si>
    <t>1.部位:泵房基坑
2.厚度:300mm
3.钢筋:详图纸设计
4.格栅钢架:详图纸设计
5.混凝土类别、强度等级:C20</t>
  </si>
  <si>
    <t>040303001001</t>
  </si>
  <si>
    <t>混凝土垫层</t>
  </si>
  <si>
    <t>1.混凝土强度等级:C15</t>
  </si>
  <si>
    <t>040303002002</t>
  </si>
  <si>
    <t>040303004001</t>
  </si>
  <si>
    <t>竖井锁口圈梁</t>
  </si>
  <si>
    <t>1.垫层:C15砼10cm
2.混凝土强度等级:C25
3.钢筋:详图纸</t>
  </si>
  <si>
    <t>041001008001</t>
  </si>
  <si>
    <t>拆除混凝土结构</t>
  </si>
  <si>
    <t>1.部位:竖井口拆除3m
2.运弃:运距自定</t>
  </si>
  <si>
    <t>1.部位:井口挡水圈
2.运弃:运距自定</t>
  </si>
  <si>
    <t>07B001</t>
  </si>
  <si>
    <t>成品泵站</t>
  </si>
  <si>
    <t>1.规格型号:详图纸PS10
2.内容:图纸设计全部（含工艺设备、控制、电气）</t>
  </si>
  <si>
    <t>010501006001</t>
  </si>
  <si>
    <t>1.内容包括:土方挖填、运弃
2.混凝土强度等级:C25
3.埋件:8#槽钢</t>
  </si>
  <si>
    <t>030408003004</t>
  </si>
  <si>
    <t>1.名称:电力电缆管线
2.规格:1*4PVC80
3.敷设方式:C30砼包封</t>
  </si>
  <si>
    <t>030409001001</t>
  </si>
  <si>
    <t>1.材质:镀锌角钢
2.规格:L50*50*2500</t>
  </si>
  <si>
    <t>030409002001</t>
  </si>
  <si>
    <t>1.材质:镀锌扁钢
2.规格:-50*5
3.安装部位:埋深1.5m</t>
  </si>
  <si>
    <t>箱式变压器基础</t>
  </si>
  <si>
    <t>080601007001</t>
  </si>
  <si>
    <t>检修人孔井</t>
  </si>
  <si>
    <t>1.规格:按供电部门要求</t>
  </si>
  <si>
    <t>散水、坡道</t>
  </si>
  <si>
    <t>雨水进水管</t>
  </si>
  <si>
    <t>1.垫层、基础材质及厚度:120°砂石基础（04S516-9）
2.规格:Ⅱ级钢筋混凝土承插口管 Φ500
3.接口方式:橡胶圈接口（04S516-23）</t>
  </si>
  <si>
    <t>040501001002</t>
  </si>
  <si>
    <t>1.垫层、基础材质及厚度:120°砂石基础（04S516-9）
2.规格:Ⅱ级钢筋混凝土承插口管 Φ600
3.接口方式:橡胶圈接口（04S516-23）</t>
  </si>
  <si>
    <t>040501001003</t>
  </si>
  <si>
    <t>040501001004</t>
  </si>
  <si>
    <t>1.垫层、基础材质及厚度:150°砂石基础（04S516-10）
2.规格:Ⅱ级钢筋混凝土企口管 Φ1200
3.接口方式:橡胶圈接口（04S516-24）</t>
  </si>
  <si>
    <t>040501001005</t>
  </si>
  <si>
    <t>1.垫层、基础材质及厚度:150°砂石基础（04S516-10）
2.规格:Ⅱ级钢筋混凝土企口管 Φ1500
3.接口方式:橡胶圈接口（04S516-24）</t>
  </si>
  <si>
    <t>040501002002</t>
  </si>
  <si>
    <t>钢管</t>
  </si>
  <si>
    <t>1.材质及规格:DN1000
2.接口方式:焊接接口</t>
  </si>
  <si>
    <t>040501012002</t>
  </si>
  <si>
    <t>1.类别:工作坑
2.工作坑平面尺寸及深度:4.0*4.0*8.0m
3.支撑、围护方式:钢格栅加固网喷砼+临时钢支撑
4.垫层、基础材质及厚度:网喷砼封底300厚
5.混凝土强度等级:C25
6.土壤类别:详图纸及地勘</t>
  </si>
  <si>
    <t>040502002007</t>
  </si>
  <si>
    <t>1.种类:可挠橡胶接头
2.材质及规格:DN1500</t>
  </si>
  <si>
    <t>排水检查井、进水井、雨水口</t>
  </si>
  <si>
    <t>混凝土雨水口管</t>
  </si>
  <si>
    <t>1.垫层、基础材质及厚度:C15砼满包加固
2.规格:DN300</t>
  </si>
  <si>
    <t>040501001008</t>
  </si>
  <si>
    <t>1.垫层、基础材质及厚度:C15砼满包加固
2.规格:DN500</t>
  </si>
  <si>
    <t>040504001001</t>
  </si>
  <si>
    <t>1.图集:02S515-12
2.井室尺寸:1000</t>
  </si>
  <si>
    <t>1.规格:偏沟双箅</t>
  </si>
  <si>
    <t>040504009002</t>
  </si>
  <si>
    <t>1.规格:偏沟四箅</t>
  </si>
  <si>
    <t>040504009003</t>
  </si>
  <si>
    <t>1.规格:偏沟10箅</t>
  </si>
  <si>
    <t>040504009004</t>
  </si>
  <si>
    <t>1.规格:偏沟12箅</t>
  </si>
  <si>
    <t>040504009005</t>
  </si>
  <si>
    <t>1.规格:联合式12箅</t>
  </si>
  <si>
    <t>040504001002</t>
  </si>
  <si>
    <t>1.图集:02S515-15
2.井室尺寸:1250</t>
  </si>
  <si>
    <t>040504001003</t>
  </si>
  <si>
    <t>1.图集:02S515-36
2.井室尺寸:2700*2050*1350</t>
  </si>
  <si>
    <t>040504001004</t>
  </si>
  <si>
    <t>1.图集:02S515-12
2.井室尺寸:3300*2480*1650</t>
  </si>
  <si>
    <t>出水管-钢管、管件及管井</t>
  </si>
  <si>
    <t>040501002001</t>
  </si>
  <si>
    <t>1.材质及规格:DN1400
2.接口方式:焊接接口</t>
  </si>
  <si>
    <t>1.种类:变径弯头90°
2.材质及规格:DN1400*800
3.接口形式:焊接</t>
  </si>
  <si>
    <t>1.种类:三通
2.材质及规格:DN1400*800
3.接口形式:焊接</t>
  </si>
  <si>
    <t>1.种类:排气阀专用三通
2.材质及规格:DN1400*200
3.接口形式:焊接</t>
  </si>
  <si>
    <t>1.种类:弯头90°
2.材质及规格:DN1400
3.接口形式:焊接</t>
  </si>
  <si>
    <t>1.种类:弯头22.5°
2.材质及规格:DN1400
3.接口形式:焊接</t>
  </si>
  <si>
    <t>040502002006</t>
  </si>
  <si>
    <t>040502005001</t>
  </si>
  <si>
    <t>1.种类:排气阀
2.材质及规格:DN200</t>
  </si>
  <si>
    <t>040502005002</t>
  </si>
  <si>
    <t>1.种类:空气蝶阀
2.材质及规格:DN200</t>
  </si>
  <si>
    <t>040504001005</t>
  </si>
  <si>
    <t>1.井类:排气阀井
2.管径:DN1400
3.排气阀规格:DN200</t>
  </si>
  <si>
    <t>1.类别:工作坑
2.工作坑平面尺寸及深度:7.0*5.0*8.0m
3.支撑、围护方式:钢格栅加固网喷砼+临时钢支撑
4.垫层、基础材质及厚度:网喷砼封底300厚
5.混凝土强度等级:C25
6.土壤类别:详图纸及地勘</t>
  </si>
  <si>
    <t>1.垫层、基础材质及厚度:120°砂石基础（04S516-9）
2.规格:Ⅱ级钢筋混凝土承插口管 Φ800
3.接口方式:橡胶圈接口（04S516-23）</t>
  </si>
  <si>
    <t>1.类别:工作坑
2.工作坑平面尺寸及深度:4.0*4.0*8.0m
3.支撑、围护方式:钢格栅加固网喷砼+临时钢支撑
4.垫层、基础材质及厚度:网喷砼封底300厚
5.混凝土强度等级:C25
6.土壤类别:详图纸及地勘</t>
  </si>
  <si>
    <t>1.土壤类别:详地勘及图纸
2.管道材质及规格:Ⅲ级钢筋混凝土顶管D1400
3.物探、监控</t>
  </si>
  <si>
    <t>1.土壤类别:详地勘及图纸
2.管道材质及规格:Ⅲ级钢筋混凝土顶管D1500
3、物探、监控</t>
  </si>
  <si>
    <r>
      <t>第  1  页  共  5</t>
    </r>
    <r>
      <rPr>
        <sz val="9"/>
        <color indexed="63"/>
        <rFont val="宋体"/>
        <family val="0"/>
      </rPr>
      <t xml:space="preserve"> </t>
    </r>
    <r>
      <rPr>
        <sz val="9"/>
        <color indexed="63"/>
        <rFont val="宋体"/>
        <family val="0"/>
      </rPr>
      <t xml:space="preserve"> </t>
    </r>
    <r>
      <rPr>
        <sz val="9"/>
        <color indexed="63"/>
        <rFont val="宋体"/>
        <family val="0"/>
      </rPr>
      <t>页</t>
    </r>
  </si>
  <si>
    <r>
      <t>第  2  页  共  5</t>
    </r>
    <r>
      <rPr>
        <sz val="9"/>
        <color indexed="63"/>
        <rFont val="宋体"/>
        <family val="0"/>
      </rPr>
      <t xml:space="preserve"> </t>
    </r>
    <r>
      <rPr>
        <sz val="9"/>
        <color indexed="63"/>
        <rFont val="宋体"/>
        <family val="0"/>
      </rPr>
      <t xml:space="preserve"> </t>
    </r>
    <r>
      <rPr>
        <sz val="9"/>
        <color indexed="63"/>
        <rFont val="宋体"/>
        <family val="0"/>
      </rPr>
      <t>页</t>
    </r>
  </si>
  <si>
    <r>
      <t>第  3  页  共  5</t>
    </r>
    <r>
      <rPr>
        <sz val="9"/>
        <color indexed="63"/>
        <rFont val="宋体"/>
        <family val="0"/>
      </rPr>
      <t xml:space="preserve"> </t>
    </r>
    <r>
      <rPr>
        <sz val="9"/>
        <color indexed="63"/>
        <rFont val="宋体"/>
        <family val="0"/>
      </rPr>
      <t xml:space="preserve"> </t>
    </r>
    <r>
      <rPr>
        <sz val="9"/>
        <color indexed="63"/>
        <rFont val="宋体"/>
        <family val="0"/>
      </rPr>
      <t>页</t>
    </r>
  </si>
  <si>
    <r>
      <t>第  4  页  共  5</t>
    </r>
    <r>
      <rPr>
        <sz val="9"/>
        <color indexed="63"/>
        <rFont val="宋体"/>
        <family val="0"/>
      </rPr>
      <t xml:space="preserve"> </t>
    </r>
    <r>
      <rPr>
        <sz val="9"/>
        <color indexed="63"/>
        <rFont val="宋体"/>
        <family val="0"/>
      </rPr>
      <t xml:space="preserve"> </t>
    </r>
    <r>
      <rPr>
        <sz val="9"/>
        <color indexed="63"/>
        <rFont val="宋体"/>
        <family val="0"/>
      </rPr>
      <t>页</t>
    </r>
  </si>
  <si>
    <r>
      <t>第  5  页  共  5</t>
    </r>
    <r>
      <rPr>
        <sz val="9"/>
        <color indexed="63"/>
        <rFont val="宋体"/>
        <family val="0"/>
      </rPr>
      <t xml:space="preserve"> </t>
    </r>
    <r>
      <rPr>
        <sz val="9"/>
        <color indexed="63"/>
        <rFont val="宋体"/>
        <family val="0"/>
      </rPr>
      <t xml:space="preserve"> </t>
    </r>
    <r>
      <rPr>
        <sz val="9"/>
        <color indexed="63"/>
        <rFont val="宋体"/>
        <family val="0"/>
      </rPr>
      <t>页</t>
    </r>
  </si>
  <si>
    <t>混凝土底板</t>
  </si>
  <si>
    <t>1.厚度:400mm
2.混凝土强度等级:C30
3.钢筋:HRB400（10以外）7.68T</t>
  </si>
  <si>
    <t>070101002001</t>
  </si>
  <si>
    <t>池壁(侧墙）</t>
  </si>
  <si>
    <t>1.厚度:350mm
2.混凝土种类:C30
3.钢筋:HRB400（10以外）9.77T</t>
  </si>
  <si>
    <t>070101003001</t>
  </si>
  <si>
    <t>预制盖板</t>
  </si>
  <si>
    <t>1.厚度:300mm
2.混凝土强度等级:C30
3.钢筋:HRB400（10以外）1.13T</t>
  </si>
  <si>
    <t>成品泵站及基础（含配水井）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</si>
</sst>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00"/>
    <numFmt numFmtId="180" formatCode="0.0"/>
    <numFmt numFmtId="181" formatCode="0.00_ "/>
    <numFmt numFmtId="182" formatCode="0_ "/>
    <numFmt numFmtId="183" formatCode="0.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"/>
  </numFmts>
  <fonts count="41">
    <font>
      <sz val="9"/>
      <color indexed="8"/>
      <name val="宋体"/>
      <family val="0"/>
    </font>
    <font>
      <sz val="10"/>
      <color indexed="8"/>
      <name val="Arial"/>
      <family val="2"/>
    </font>
    <font>
      <sz val="9"/>
      <color indexed="63"/>
      <name val="宋体"/>
      <family val="0"/>
    </font>
    <font>
      <b/>
      <sz val="20"/>
      <color indexed="63"/>
      <name val="宋体"/>
      <family val="0"/>
    </font>
    <font>
      <sz val="9"/>
      <name val="宋体"/>
      <family val="0"/>
    </font>
    <font>
      <b/>
      <sz val="9"/>
      <color indexed="63"/>
      <name val="宋体"/>
      <family val="0"/>
    </font>
    <font>
      <b/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>
      <alignment/>
      <protection/>
    </xf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5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33" fillId="22" borderId="6" applyNumberFormat="0" applyAlignment="0" applyProtection="0"/>
    <xf numFmtId="0" fontId="34" fillId="23" borderId="7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38" fillId="24" borderId="0" applyNumberFormat="0" applyBorder="0" applyAlignment="0" applyProtection="0"/>
    <xf numFmtId="0" fontId="39" fillId="22" borderId="9" applyNumberFormat="0" applyAlignment="0" applyProtection="0"/>
    <xf numFmtId="0" fontId="40" fillId="25" borderId="6" applyNumberFormat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10" applyNumberFormat="0" applyFont="0" applyAlignment="0" applyProtection="0"/>
  </cellStyleXfs>
  <cellXfs count="35"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/>
    </xf>
    <xf numFmtId="181" fontId="2" fillId="0" borderId="11" xfId="0" applyNumberFormat="1" applyFont="1" applyFill="1" applyBorder="1" applyAlignment="1">
      <alignment horizontal="center" vertical="center" shrinkToFit="1"/>
    </xf>
    <xf numFmtId="182" fontId="2" fillId="0" borderId="11" xfId="0" applyNumberFormat="1" applyFont="1" applyFill="1" applyBorder="1" applyAlignment="1" applyProtection="1">
      <alignment horizontal="center" vertical="center" shrinkToFit="1"/>
      <protection hidden="1"/>
    </xf>
    <xf numFmtId="182" fontId="5" fillId="0" borderId="11" xfId="0" applyNumberFormat="1" applyFont="1" applyFill="1" applyBorder="1" applyAlignment="1" applyProtection="1">
      <alignment horizontal="center" vertical="center" shrinkToFit="1"/>
      <protection hidden="1"/>
    </xf>
    <xf numFmtId="182" fontId="2" fillId="0" borderId="11" xfId="0" applyNumberFormat="1" applyFont="1" applyFill="1" applyBorder="1" applyAlignment="1" applyProtection="1">
      <alignment horizontal="center" vertical="center" shrinkToFit="1"/>
      <protection/>
    </xf>
    <xf numFmtId="181" fontId="2" fillId="0" borderId="11" xfId="0" applyNumberFormat="1" applyFont="1" applyFill="1" applyBorder="1" applyAlignment="1" applyProtection="1">
      <alignment horizontal="center" vertical="center" shrinkToFit="1"/>
      <protection/>
    </xf>
    <xf numFmtId="181" fontId="2" fillId="0" borderId="12" xfId="0" applyNumberFormat="1" applyFont="1" applyFill="1" applyBorder="1" applyAlignment="1">
      <alignment horizontal="center" vertical="center" shrinkToFit="1"/>
    </xf>
    <xf numFmtId="181" fontId="2" fillId="0" borderId="13" xfId="0" applyNumberFormat="1" applyFont="1" applyFill="1" applyBorder="1" applyAlignment="1">
      <alignment horizontal="center" vertical="center" shrinkToFit="1"/>
    </xf>
    <xf numFmtId="181" fontId="2" fillId="0" borderId="14" xfId="0" applyNumberFormat="1" applyFont="1" applyFill="1" applyBorder="1" applyAlignment="1">
      <alignment horizontal="center" vertical="center" shrinkToFit="1"/>
    </xf>
    <xf numFmtId="181" fontId="2" fillId="0" borderId="12" xfId="0" applyNumberFormat="1" applyFont="1" applyFill="1" applyBorder="1" applyAlignment="1" applyProtection="1">
      <alignment horizontal="center" vertical="center" shrinkToFit="1"/>
      <protection/>
    </xf>
    <xf numFmtId="0" fontId="0" fillId="0" borderId="1" xfId="0" applyFill="1" applyBorder="1" applyAlignment="1">
      <alignment horizontal="center"/>
    </xf>
    <xf numFmtId="49" fontId="0" fillId="0" borderId="1" xfId="0" applyNumberFormat="1" applyFill="1" applyBorder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81" fontId="2" fillId="0" borderId="13" xfId="0" applyNumberFormat="1" applyFont="1" applyFill="1" applyBorder="1" applyAlignment="1" applyProtection="1">
      <alignment horizontal="center" vertical="center" shrinkToFit="1"/>
      <protection/>
    </xf>
    <xf numFmtId="0" fontId="2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1"/>
  <sheetViews>
    <sheetView tabSelected="1" workbookViewId="0" topLeftCell="A1">
      <selection activeCell="H107" sqref="H107"/>
    </sheetView>
  </sheetViews>
  <sheetFormatPr defaultColWidth="10.66015625" defaultRowHeight="11.25"/>
  <cols>
    <col min="1" max="1" width="5.33203125" style="1" customWidth="1"/>
    <col min="2" max="2" width="14.16015625" style="16" customWidth="1"/>
    <col min="3" max="3" width="15.16015625" style="1" customWidth="1"/>
    <col min="4" max="4" width="28.83203125" style="1" customWidth="1"/>
    <col min="5" max="5" width="7.33203125" style="1" customWidth="1"/>
    <col min="6" max="6" width="11.66015625" style="1" customWidth="1"/>
    <col min="7" max="7" width="10.83203125" style="15" customWidth="1"/>
    <col min="8" max="8" width="12" style="1" customWidth="1"/>
    <col min="9" max="9" width="10.66015625" style="1" customWidth="1"/>
    <col min="10" max="16384" width="10.66015625" style="1" customWidth="1"/>
  </cols>
  <sheetData>
    <row r="1" spans="1:9" ht="36" customHeight="1">
      <c r="A1" s="21" t="s">
        <v>93</v>
      </c>
      <c r="B1" s="22" t="s">
        <v>0</v>
      </c>
      <c r="C1" s="22" t="s">
        <v>0</v>
      </c>
      <c r="D1" s="22" t="s">
        <v>0</v>
      </c>
      <c r="E1" s="22" t="s">
        <v>0</v>
      </c>
      <c r="F1" s="22" t="s">
        <v>0</v>
      </c>
      <c r="G1" s="22" t="s">
        <v>0</v>
      </c>
      <c r="H1" s="22" t="s">
        <v>0</v>
      </c>
      <c r="I1" s="22" t="s">
        <v>0</v>
      </c>
    </row>
    <row r="2" spans="1:9" ht="26.25" customHeight="1">
      <c r="A2" s="23" t="s">
        <v>96</v>
      </c>
      <c r="B2" s="23" t="s">
        <v>0</v>
      </c>
      <c r="C2" s="23" t="s">
        <v>0</v>
      </c>
      <c r="D2" s="23" t="s">
        <v>0</v>
      </c>
      <c r="E2" s="23" t="s">
        <v>0</v>
      </c>
      <c r="F2" s="23" t="s">
        <v>0</v>
      </c>
      <c r="G2" s="23" t="s">
        <v>0</v>
      </c>
      <c r="H2" s="28" t="s">
        <v>196</v>
      </c>
      <c r="I2" s="29"/>
    </row>
    <row r="3" spans="1:9" ht="18.75" customHeight="1">
      <c r="A3" s="24" t="s">
        <v>10</v>
      </c>
      <c r="B3" s="25" t="s">
        <v>29</v>
      </c>
      <c r="C3" s="27" t="s">
        <v>30</v>
      </c>
      <c r="D3" s="27" t="s">
        <v>31</v>
      </c>
      <c r="E3" s="31" t="s">
        <v>95</v>
      </c>
      <c r="F3" s="24" t="s">
        <v>23</v>
      </c>
      <c r="G3" s="24" t="s">
        <v>19</v>
      </c>
      <c r="H3" s="24" t="s">
        <v>0</v>
      </c>
      <c r="I3" s="24" t="s">
        <v>0</v>
      </c>
    </row>
    <row r="4" spans="1:9" ht="18.75" customHeight="1">
      <c r="A4" s="24" t="s">
        <v>0</v>
      </c>
      <c r="B4" s="26" t="s">
        <v>0</v>
      </c>
      <c r="C4" s="24" t="s">
        <v>0</v>
      </c>
      <c r="D4" s="24" t="s">
        <v>0</v>
      </c>
      <c r="E4" s="24" t="s">
        <v>0</v>
      </c>
      <c r="F4" s="24" t="s">
        <v>0</v>
      </c>
      <c r="G4" s="24" t="s">
        <v>25</v>
      </c>
      <c r="H4" s="24" t="s">
        <v>6</v>
      </c>
      <c r="I4" s="2" t="s">
        <v>9</v>
      </c>
    </row>
    <row r="5" spans="1:9" ht="18.75" customHeight="1">
      <c r="A5" s="24" t="s">
        <v>0</v>
      </c>
      <c r="B5" s="26" t="s">
        <v>0</v>
      </c>
      <c r="C5" s="24" t="s">
        <v>0</v>
      </c>
      <c r="D5" s="24" t="s">
        <v>0</v>
      </c>
      <c r="E5" s="24" t="s">
        <v>0</v>
      </c>
      <c r="F5" s="24" t="s">
        <v>0</v>
      </c>
      <c r="G5" s="24" t="s">
        <v>0</v>
      </c>
      <c r="H5" s="24" t="s">
        <v>0</v>
      </c>
      <c r="I5" s="2" t="s">
        <v>18</v>
      </c>
    </row>
    <row r="6" spans="1:9" ht="18.75" customHeight="1">
      <c r="A6" s="17" t="s">
        <v>0</v>
      </c>
      <c r="B6" s="17" t="s">
        <v>0</v>
      </c>
      <c r="C6" s="17" t="s">
        <v>81</v>
      </c>
      <c r="D6" s="17" t="s">
        <v>0</v>
      </c>
      <c r="E6" s="17" t="s">
        <v>0</v>
      </c>
      <c r="F6" s="17" t="s">
        <v>0</v>
      </c>
      <c r="G6" s="11" t="s">
        <v>0</v>
      </c>
      <c r="H6" s="7" t="s">
        <v>0</v>
      </c>
      <c r="I6" s="3" t="s">
        <v>0</v>
      </c>
    </row>
    <row r="7" spans="1:9" ht="36" customHeight="1">
      <c r="A7" s="18">
        <v>1</v>
      </c>
      <c r="B7" s="17" t="s">
        <v>97</v>
      </c>
      <c r="C7" s="17" t="s">
        <v>98</v>
      </c>
      <c r="D7" s="17" t="s">
        <v>99</v>
      </c>
      <c r="E7" s="18" t="s">
        <v>3</v>
      </c>
      <c r="F7" s="19">
        <v>2400</v>
      </c>
      <c r="G7" s="11"/>
      <c r="H7" s="7">
        <f>ROUND((F7*G7),0)</f>
        <v>0</v>
      </c>
      <c r="I7" s="3" t="s">
        <v>0</v>
      </c>
    </row>
    <row r="8" spans="1:9" ht="27" customHeight="1">
      <c r="A8" s="18">
        <v>2</v>
      </c>
      <c r="B8" s="17" t="s">
        <v>82</v>
      </c>
      <c r="C8" s="17" t="s">
        <v>83</v>
      </c>
      <c r="D8" s="17" t="s">
        <v>100</v>
      </c>
      <c r="E8" s="18" t="s">
        <v>3</v>
      </c>
      <c r="F8" s="19">
        <v>2400</v>
      </c>
      <c r="G8" s="14"/>
      <c r="H8" s="7">
        <f aca="true" t="shared" si="0" ref="H8:H25">ROUND((F8*G8),0)</f>
        <v>0</v>
      </c>
      <c r="I8" s="3"/>
    </row>
    <row r="9" spans="1:9" ht="36" customHeight="1">
      <c r="A9" s="18">
        <v>3</v>
      </c>
      <c r="B9" s="17" t="s">
        <v>101</v>
      </c>
      <c r="C9" s="17" t="s">
        <v>11</v>
      </c>
      <c r="D9" s="17" t="s">
        <v>102</v>
      </c>
      <c r="E9" s="18" t="s">
        <v>3</v>
      </c>
      <c r="F9" s="19">
        <v>2400</v>
      </c>
      <c r="G9" s="14"/>
      <c r="H9" s="7">
        <f t="shared" si="0"/>
        <v>0</v>
      </c>
      <c r="I9" s="3"/>
    </row>
    <row r="10" spans="1:9" ht="36.75" customHeight="1">
      <c r="A10" s="18">
        <v>4</v>
      </c>
      <c r="B10" s="17" t="s">
        <v>15</v>
      </c>
      <c r="C10" s="17" t="s">
        <v>7</v>
      </c>
      <c r="D10" s="17" t="s">
        <v>86</v>
      </c>
      <c r="E10" s="18" t="s">
        <v>3</v>
      </c>
      <c r="F10" s="19">
        <v>2400</v>
      </c>
      <c r="G10" s="14"/>
      <c r="H10" s="7">
        <f t="shared" si="0"/>
        <v>0</v>
      </c>
      <c r="I10" s="3"/>
    </row>
    <row r="11" spans="1:9" ht="18.75" customHeight="1">
      <c r="A11" s="18">
        <v>5</v>
      </c>
      <c r="B11" s="17" t="s">
        <v>14</v>
      </c>
      <c r="C11" s="17" t="s">
        <v>87</v>
      </c>
      <c r="D11" s="17" t="s">
        <v>88</v>
      </c>
      <c r="E11" s="18" t="s">
        <v>3</v>
      </c>
      <c r="F11" s="19">
        <v>2400</v>
      </c>
      <c r="G11" s="14"/>
      <c r="H11" s="7">
        <f t="shared" si="0"/>
        <v>0</v>
      </c>
      <c r="I11" s="3"/>
    </row>
    <row r="12" spans="1:9" ht="27.75" customHeight="1">
      <c r="A12" s="18">
        <v>6</v>
      </c>
      <c r="B12" s="17" t="s">
        <v>89</v>
      </c>
      <c r="C12" s="17" t="s">
        <v>16</v>
      </c>
      <c r="D12" s="17" t="s">
        <v>91</v>
      </c>
      <c r="E12" s="18" t="s">
        <v>3</v>
      </c>
      <c r="F12" s="19">
        <v>2400</v>
      </c>
      <c r="G12" s="14"/>
      <c r="H12" s="7">
        <f t="shared" si="0"/>
        <v>0</v>
      </c>
      <c r="I12" s="3"/>
    </row>
    <row r="13" spans="1:9" ht="27.75" customHeight="1">
      <c r="A13" s="18">
        <v>7</v>
      </c>
      <c r="B13" s="17" t="s">
        <v>90</v>
      </c>
      <c r="C13" s="17" t="s">
        <v>16</v>
      </c>
      <c r="D13" s="17" t="s">
        <v>103</v>
      </c>
      <c r="E13" s="18" t="s">
        <v>3</v>
      </c>
      <c r="F13" s="19">
        <v>2400</v>
      </c>
      <c r="G13" s="14"/>
      <c r="H13" s="7">
        <f t="shared" si="0"/>
        <v>0</v>
      </c>
      <c r="I13" s="3"/>
    </row>
    <row r="14" spans="1:9" ht="28.5" customHeight="1">
      <c r="A14" s="17" t="s">
        <v>0</v>
      </c>
      <c r="B14" s="17" t="s">
        <v>0</v>
      </c>
      <c r="C14" s="20" t="s">
        <v>209</v>
      </c>
      <c r="D14" s="17" t="s">
        <v>0</v>
      </c>
      <c r="E14" s="17" t="s">
        <v>0</v>
      </c>
      <c r="F14" s="17" t="s">
        <v>0</v>
      </c>
      <c r="G14" s="11"/>
      <c r="H14" s="7"/>
      <c r="I14" s="3"/>
    </row>
    <row r="15" spans="1:9" ht="36" customHeight="1">
      <c r="A15" s="18">
        <v>8</v>
      </c>
      <c r="B15" s="17" t="s">
        <v>104</v>
      </c>
      <c r="C15" s="17" t="s">
        <v>21</v>
      </c>
      <c r="D15" s="17" t="s">
        <v>105</v>
      </c>
      <c r="E15" s="18" t="s">
        <v>4</v>
      </c>
      <c r="F15" s="19">
        <v>1380</v>
      </c>
      <c r="G15" s="11"/>
      <c r="H15" s="7">
        <f t="shared" si="0"/>
        <v>0</v>
      </c>
      <c r="I15" s="3"/>
    </row>
    <row r="16" spans="1:9" ht="18.75" customHeight="1">
      <c r="A16" s="18">
        <v>9</v>
      </c>
      <c r="B16" s="17" t="s">
        <v>106</v>
      </c>
      <c r="C16" s="17" t="s">
        <v>22</v>
      </c>
      <c r="D16" s="17" t="s">
        <v>0</v>
      </c>
      <c r="E16" s="18" t="s">
        <v>4</v>
      </c>
      <c r="F16" s="18">
        <v>1021.11</v>
      </c>
      <c r="G16" s="14"/>
      <c r="H16" s="7">
        <f t="shared" si="0"/>
        <v>0</v>
      </c>
      <c r="I16" s="3"/>
    </row>
    <row r="17" spans="1:9" ht="18.75" customHeight="1">
      <c r="A17" s="18">
        <v>10</v>
      </c>
      <c r="B17" s="17" t="s">
        <v>107</v>
      </c>
      <c r="C17" s="17" t="s">
        <v>33</v>
      </c>
      <c r="D17" s="17" t="s">
        <v>0</v>
      </c>
      <c r="E17" s="18" t="s">
        <v>4</v>
      </c>
      <c r="F17" s="19">
        <v>359</v>
      </c>
      <c r="G17" s="14"/>
      <c r="H17" s="7">
        <f t="shared" si="0"/>
        <v>0</v>
      </c>
      <c r="I17" s="3"/>
    </row>
    <row r="18" spans="1:9" ht="60" customHeight="1">
      <c r="A18" s="18">
        <v>11</v>
      </c>
      <c r="B18" s="17" t="s">
        <v>108</v>
      </c>
      <c r="C18" s="17" t="s">
        <v>109</v>
      </c>
      <c r="D18" s="17" t="s">
        <v>110</v>
      </c>
      <c r="E18" s="18" t="s">
        <v>3</v>
      </c>
      <c r="F18" s="19">
        <v>695.2</v>
      </c>
      <c r="G18" s="14"/>
      <c r="H18" s="7">
        <f t="shared" si="0"/>
        <v>0</v>
      </c>
      <c r="I18" s="3"/>
    </row>
    <row r="19" spans="1:9" ht="41.25" customHeight="1">
      <c r="A19" s="18">
        <v>12</v>
      </c>
      <c r="B19" s="17" t="s">
        <v>115</v>
      </c>
      <c r="C19" s="17" t="s">
        <v>116</v>
      </c>
      <c r="D19" s="17" t="s">
        <v>117</v>
      </c>
      <c r="E19" s="18" t="s">
        <v>4</v>
      </c>
      <c r="F19" s="19">
        <v>25</v>
      </c>
      <c r="G19" s="14"/>
      <c r="H19" s="7">
        <f t="shared" si="0"/>
        <v>0</v>
      </c>
      <c r="I19" s="3"/>
    </row>
    <row r="20" spans="1:9" ht="18.75" customHeight="1">
      <c r="A20" s="18">
        <v>13</v>
      </c>
      <c r="B20" s="17" t="s">
        <v>111</v>
      </c>
      <c r="C20" s="17" t="s">
        <v>112</v>
      </c>
      <c r="D20" s="17" t="s">
        <v>113</v>
      </c>
      <c r="E20" s="18" t="s">
        <v>4</v>
      </c>
      <c r="F20" s="19">
        <v>12</v>
      </c>
      <c r="G20" s="14"/>
      <c r="H20" s="7">
        <f t="shared" si="0"/>
        <v>0</v>
      </c>
      <c r="I20" s="3"/>
    </row>
    <row r="21" spans="1:9" ht="41.25" customHeight="1">
      <c r="A21" s="18">
        <v>14</v>
      </c>
      <c r="B21" s="17" t="s">
        <v>114</v>
      </c>
      <c r="C21" s="17" t="s">
        <v>201</v>
      </c>
      <c r="D21" s="20" t="s">
        <v>202</v>
      </c>
      <c r="E21" s="18" t="s">
        <v>4</v>
      </c>
      <c r="F21" s="19">
        <v>48</v>
      </c>
      <c r="G21" s="14"/>
      <c r="H21" s="7">
        <f t="shared" si="0"/>
        <v>0</v>
      </c>
      <c r="I21" s="3"/>
    </row>
    <row r="22" spans="1:9" ht="37.5" customHeight="1">
      <c r="A22" s="18">
        <v>15</v>
      </c>
      <c r="B22" s="33" t="s">
        <v>203</v>
      </c>
      <c r="C22" s="33" t="s">
        <v>204</v>
      </c>
      <c r="D22" s="33" t="s">
        <v>205</v>
      </c>
      <c r="E22" s="34" t="s">
        <v>4</v>
      </c>
      <c r="F22" s="34">
        <v>54.29</v>
      </c>
      <c r="G22" s="14"/>
      <c r="H22" s="7">
        <f t="shared" si="0"/>
        <v>0</v>
      </c>
      <c r="I22" s="3"/>
    </row>
    <row r="23" spans="1:9" ht="39" customHeight="1">
      <c r="A23" s="18">
        <v>16</v>
      </c>
      <c r="B23" s="33" t="s">
        <v>206</v>
      </c>
      <c r="C23" s="33" t="s">
        <v>207</v>
      </c>
      <c r="D23" s="33" t="s">
        <v>208</v>
      </c>
      <c r="E23" s="34" t="s">
        <v>4</v>
      </c>
      <c r="F23" s="34">
        <v>7.56</v>
      </c>
      <c r="G23" s="14"/>
      <c r="H23" s="7">
        <f t="shared" si="0"/>
        <v>0</v>
      </c>
      <c r="I23" s="3"/>
    </row>
    <row r="24" spans="1:9" ht="30.75" customHeight="1">
      <c r="A24" s="18">
        <v>17</v>
      </c>
      <c r="B24" s="17" t="s">
        <v>118</v>
      </c>
      <c r="C24" s="17" t="s">
        <v>119</v>
      </c>
      <c r="D24" s="17" t="s">
        <v>120</v>
      </c>
      <c r="E24" s="18" t="s">
        <v>4</v>
      </c>
      <c r="F24" s="18">
        <v>86.83</v>
      </c>
      <c r="G24" s="14"/>
      <c r="H24" s="7">
        <f t="shared" si="0"/>
        <v>0</v>
      </c>
      <c r="I24" s="3"/>
    </row>
    <row r="25" spans="1:9" ht="29.25" customHeight="1">
      <c r="A25" s="18">
        <v>18</v>
      </c>
      <c r="B25" s="17" t="s">
        <v>84</v>
      </c>
      <c r="C25" s="17" t="s">
        <v>85</v>
      </c>
      <c r="D25" s="17" t="s">
        <v>121</v>
      </c>
      <c r="E25" s="18" t="s">
        <v>4</v>
      </c>
      <c r="F25" s="18">
        <v>5.64</v>
      </c>
      <c r="G25" s="14"/>
      <c r="H25" s="7">
        <f t="shared" si="0"/>
        <v>0</v>
      </c>
      <c r="I25" s="3"/>
    </row>
    <row r="26" spans="1:9" s="5" customFormat="1" ht="27.75" customHeight="1">
      <c r="A26" s="30" t="s">
        <v>26</v>
      </c>
      <c r="B26" s="30" t="s">
        <v>0</v>
      </c>
      <c r="C26" s="30" t="s">
        <v>0</v>
      </c>
      <c r="D26" s="30" t="s">
        <v>0</v>
      </c>
      <c r="E26" s="30" t="s">
        <v>0</v>
      </c>
      <c r="F26" s="30" t="s">
        <v>0</v>
      </c>
      <c r="G26" s="30" t="s">
        <v>0</v>
      </c>
      <c r="H26" s="8">
        <f>SUM(H7:H25)</f>
        <v>0</v>
      </c>
      <c r="I26" s="4" t="s">
        <v>0</v>
      </c>
    </row>
    <row r="27" spans="1:9" ht="36" customHeight="1">
      <c r="A27" s="21" t="s">
        <v>93</v>
      </c>
      <c r="B27" s="22" t="s">
        <v>0</v>
      </c>
      <c r="C27" s="22" t="s">
        <v>0</v>
      </c>
      <c r="D27" s="22" t="s">
        <v>0</v>
      </c>
      <c r="E27" s="22" t="s">
        <v>0</v>
      </c>
      <c r="F27" s="22" t="s">
        <v>0</v>
      </c>
      <c r="G27" s="22" t="s">
        <v>0</v>
      </c>
      <c r="H27" s="22" t="s">
        <v>0</v>
      </c>
      <c r="I27" s="22" t="s">
        <v>0</v>
      </c>
    </row>
    <row r="28" spans="1:9" ht="26.25" customHeight="1">
      <c r="A28" s="23" t="s">
        <v>96</v>
      </c>
      <c r="B28" s="23" t="s">
        <v>0</v>
      </c>
      <c r="C28" s="23" t="s">
        <v>0</v>
      </c>
      <c r="D28" s="23" t="s">
        <v>0</v>
      </c>
      <c r="E28" s="23" t="s">
        <v>0</v>
      </c>
      <c r="F28" s="23" t="s">
        <v>0</v>
      </c>
      <c r="G28" s="23" t="s">
        <v>0</v>
      </c>
      <c r="H28" s="28" t="s">
        <v>197</v>
      </c>
      <c r="I28" s="29"/>
    </row>
    <row r="29" spans="1:9" ht="18.75" customHeight="1">
      <c r="A29" s="24" t="s">
        <v>10</v>
      </c>
      <c r="B29" s="25" t="s">
        <v>29</v>
      </c>
      <c r="C29" s="27" t="s">
        <v>30</v>
      </c>
      <c r="D29" s="27" t="s">
        <v>31</v>
      </c>
      <c r="E29" s="31" t="s">
        <v>95</v>
      </c>
      <c r="F29" s="24" t="s">
        <v>23</v>
      </c>
      <c r="G29" s="24" t="s">
        <v>19</v>
      </c>
      <c r="H29" s="24" t="s">
        <v>0</v>
      </c>
      <c r="I29" s="24" t="s">
        <v>0</v>
      </c>
    </row>
    <row r="30" spans="1:9" ht="18.75" customHeight="1">
      <c r="A30" s="24" t="s">
        <v>0</v>
      </c>
      <c r="B30" s="26" t="s">
        <v>0</v>
      </c>
      <c r="C30" s="24" t="s">
        <v>0</v>
      </c>
      <c r="D30" s="24" t="s">
        <v>0</v>
      </c>
      <c r="E30" s="24" t="s">
        <v>0</v>
      </c>
      <c r="F30" s="24" t="s">
        <v>0</v>
      </c>
      <c r="G30" s="24" t="s">
        <v>24</v>
      </c>
      <c r="H30" s="24" t="s">
        <v>6</v>
      </c>
      <c r="I30" s="2" t="s">
        <v>8</v>
      </c>
    </row>
    <row r="31" spans="1:9" ht="18.75" customHeight="1">
      <c r="A31" s="24" t="s">
        <v>0</v>
      </c>
      <c r="B31" s="26" t="s">
        <v>0</v>
      </c>
      <c r="C31" s="24" t="s">
        <v>0</v>
      </c>
      <c r="D31" s="24" t="s">
        <v>0</v>
      </c>
      <c r="E31" s="24" t="s">
        <v>0</v>
      </c>
      <c r="F31" s="24" t="s">
        <v>0</v>
      </c>
      <c r="G31" s="24" t="s">
        <v>0</v>
      </c>
      <c r="H31" s="24" t="s">
        <v>0</v>
      </c>
      <c r="I31" s="2" t="s">
        <v>18</v>
      </c>
    </row>
    <row r="32" spans="1:9" ht="38.25" customHeight="1">
      <c r="A32" s="18">
        <v>19</v>
      </c>
      <c r="B32" s="17" t="s">
        <v>122</v>
      </c>
      <c r="C32" s="17" t="s">
        <v>123</v>
      </c>
      <c r="D32" s="17" t="s">
        <v>124</v>
      </c>
      <c r="E32" s="18" t="s">
        <v>5</v>
      </c>
      <c r="F32" s="18">
        <v>3</v>
      </c>
      <c r="G32" s="14"/>
      <c r="H32" s="7">
        <f>ROUND((F32*G32),0)</f>
        <v>0</v>
      </c>
      <c r="I32" s="3"/>
    </row>
    <row r="33" spans="1:9" ht="48" customHeight="1">
      <c r="A33" s="18">
        <v>20</v>
      </c>
      <c r="B33" s="17" t="s">
        <v>125</v>
      </c>
      <c r="C33" s="17" t="s">
        <v>43</v>
      </c>
      <c r="D33" s="17" t="s">
        <v>126</v>
      </c>
      <c r="E33" s="18" t="s">
        <v>4</v>
      </c>
      <c r="F33" s="19">
        <v>2.3</v>
      </c>
      <c r="G33" s="14"/>
      <c r="H33" s="7">
        <f>ROUND((F33*G33),0)</f>
        <v>0</v>
      </c>
      <c r="I33" s="3" t="s">
        <v>0</v>
      </c>
    </row>
    <row r="34" spans="1:9" ht="47.25" customHeight="1">
      <c r="A34" s="18">
        <v>21</v>
      </c>
      <c r="B34" s="17" t="s">
        <v>127</v>
      </c>
      <c r="C34" s="17" t="s">
        <v>37</v>
      </c>
      <c r="D34" s="17" t="s">
        <v>128</v>
      </c>
      <c r="E34" s="18" t="s">
        <v>1</v>
      </c>
      <c r="F34" s="19">
        <v>45</v>
      </c>
      <c r="G34" s="14"/>
      <c r="H34" s="7">
        <f>ROUND((F34*G34),0)</f>
        <v>0</v>
      </c>
      <c r="I34" s="3" t="s">
        <v>0</v>
      </c>
    </row>
    <row r="35" spans="1:9" ht="32.25" customHeight="1">
      <c r="A35" s="18">
        <v>22</v>
      </c>
      <c r="B35" s="17" t="s">
        <v>129</v>
      </c>
      <c r="C35" s="17" t="s">
        <v>50</v>
      </c>
      <c r="D35" s="17" t="s">
        <v>130</v>
      </c>
      <c r="E35" s="18" t="s">
        <v>52</v>
      </c>
      <c r="F35" s="18">
        <v>3</v>
      </c>
      <c r="G35" s="14"/>
      <c r="H35" s="7">
        <f>ROUND((F35*G35),0)</f>
        <v>0</v>
      </c>
      <c r="I35" s="9" t="s">
        <v>0</v>
      </c>
    </row>
    <row r="36" spans="1:9" ht="39.75" customHeight="1">
      <c r="A36" s="18">
        <v>23</v>
      </c>
      <c r="B36" s="17" t="s">
        <v>131</v>
      </c>
      <c r="C36" s="17" t="s">
        <v>54</v>
      </c>
      <c r="D36" s="17" t="s">
        <v>132</v>
      </c>
      <c r="E36" s="18" t="s">
        <v>1</v>
      </c>
      <c r="F36" s="19">
        <v>15</v>
      </c>
      <c r="G36" s="14"/>
      <c r="H36" s="7">
        <f>ROUND((F36*G36),0)</f>
        <v>0</v>
      </c>
      <c r="I36" s="9" t="s">
        <v>0</v>
      </c>
    </row>
    <row r="37" spans="1:9" ht="24.75" customHeight="1">
      <c r="A37" s="17" t="s">
        <v>0</v>
      </c>
      <c r="B37" s="17" t="s">
        <v>0</v>
      </c>
      <c r="C37" s="17" t="s">
        <v>133</v>
      </c>
      <c r="D37" s="17" t="s">
        <v>0</v>
      </c>
      <c r="E37" s="17" t="s">
        <v>0</v>
      </c>
      <c r="F37" s="17" t="s">
        <v>0</v>
      </c>
      <c r="G37" s="6"/>
      <c r="H37" s="7"/>
      <c r="I37" s="9" t="s">
        <v>0</v>
      </c>
    </row>
    <row r="38" spans="1:9" ht="26.25" customHeight="1">
      <c r="A38" s="18">
        <v>24</v>
      </c>
      <c r="B38" s="17" t="s">
        <v>36</v>
      </c>
      <c r="C38" s="17" t="s">
        <v>37</v>
      </c>
      <c r="D38" s="17" t="s">
        <v>38</v>
      </c>
      <c r="E38" s="18" t="s">
        <v>1</v>
      </c>
      <c r="F38" s="19">
        <v>60</v>
      </c>
      <c r="G38" s="6"/>
      <c r="H38" s="7">
        <f aca="true" t="shared" si="1" ref="H38:H48">ROUND((F38*G38),0)</f>
        <v>0</v>
      </c>
      <c r="I38" s="9" t="s">
        <v>0</v>
      </c>
    </row>
    <row r="39" spans="1:9" ht="19.5" customHeight="1">
      <c r="A39" s="18">
        <v>25</v>
      </c>
      <c r="B39" s="17" t="s">
        <v>134</v>
      </c>
      <c r="C39" s="17" t="s">
        <v>135</v>
      </c>
      <c r="D39" s="17" t="s">
        <v>136</v>
      </c>
      <c r="E39" s="18" t="s">
        <v>2</v>
      </c>
      <c r="F39" s="18">
        <v>1</v>
      </c>
      <c r="G39" s="10"/>
      <c r="H39" s="7">
        <f t="shared" si="1"/>
        <v>0</v>
      </c>
      <c r="I39" s="9" t="s">
        <v>0</v>
      </c>
    </row>
    <row r="40" spans="1:9" ht="19.5" customHeight="1">
      <c r="A40" s="18">
        <v>26</v>
      </c>
      <c r="B40" s="17" t="s">
        <v>39</v>
      </c>
      <c r="C40" s="17" t="s">
        <v>21</v>
      </c>
      <c r="D40" s="17" t="s">
        <v>0</v>
      </c>
      <c r="E40" s="18" t="s">
        <v>4</v>
      </c>
      <c r="F40" s="18">
        <v>71.14</v>
      </c>
      <c r="G40" s="10"/>
      <c r="H40" s="7">
        <f t="shared" si="1"/>
        <v>0</v>
      </c>
      <c r="I40" s="9" t="s">
        <v>0</v>
      </c>
    </row>
    <row r="41" spans="1:9" ht="19.5" customHeight="1">
      <c r="A41" s="18">
        <v>27</v>
      </c>
      <c r="B41" s="17" t="s">
        <v>40</v>
      </c>
      <c r="C41" s="17" t="s">
        <v>22</v>
      </c>
      <c r="D41" s="17" t="s">
        <v>0</v>
      </c>
      <c r="E41" s="18" t="s">
        <v>4</v>
      </c>
      <c r="F41" s="18">
        <v>2.78</v>
      </c>
      <c r="G41" s="10"/>
      <c r="H41" s="7">
        <f t="shared" si="1"/>
        <v>0</v>
      </c>
      <c r="I41" s="9" t="s">
        <v>0</v>
      </c>
    </row>
    <row r="42" spans="1:9" ht="19.5" customHeight="1">
      <c r="A42" s="18">
        <v>28</v>
      </c>
      <c r="B42" s="17" t="s">
        <v>41</v>
      </c>
      <c r="C42" s="17" t="s">
        <v>33</v>
      </c>
      <c r="D42" s="17" t="s">
        <v>0</v>
      </c>
      <c r="E42" s="18" t="s">
        <v>4</v>
      </c>
      <c r="F42" s="18">
        <v>68.36</v>
      </c>
      <c r="G42" s="10"/>
      <c r="H42" s="7">
        <f t="shared" si="1"/>
        <v>0</v>
      </c>
      <c r="I42" s="9" t="s">
        <v>0</v>
      </c>
    </row>
    <row r="43" spans="1:9" ht="19.5" customHeight="1">
      <c r="A43" s="18">
        <v>29</v>
      </c>
      <c r="B43" s="17" t="s">
        <v>42</v>
      </c>
      <c r="C43" s="17" t="s">
        <v>43</v>
      </c>
      <c r="D43" s="17" t="s">
        <v>34</v>
      </c>
      <c r="E43" s="18" t="s">
        <v>4</v>
      </c>
      <c r="F43" s="18">
        <v>8.89</v>
      </c>
      <c r="G43" s="10"/>
      <c r="H43" s="7">
        <f t="shared" si="1"/>
        <v>0</v>
      </c>
      <c r="I43" s="9" t="s">
        <v>0</v>
      </c>
    </row>
    <row r="44" spans="1:9" ht="24.75" customHeight="1">
      <c r="A44" s="18">
        <v>30</v>
      </c>
      <c r="B44" s="17" t="s">
        <v>44</v>
      </c>
      <c r="C44" s="17" t="s">
        <v>45</v>
      </c>
      <c r="D44" s="17" t="s">
        <v>46</v>
      </c>
      <c r="E44" s="18" t="s">
        <v>4</v>
      </c>
      <c r="F44" s="18">
        <v>5.01</v>
      </c>
      <c r="G44" s="10"/>
      <c r="H44" s="7">
        <f t="shared" si="1"/>
        <v>0</v>
      </c>
      <c r="I44" s="9" t="s">
        <v>0</v>
      </c>
    </row>
    <row r="45" spans="1:9" ht="24.75" customHeight="1">
      <c r="A45" s="18">
        <v>31</v>
      </c>
      <c r="B45" s="17" t="s">
        <v>47</v>
      </c>
      <c r="C45" s="17" t="s">
        <v>35</v>
      </c>
      <c r="D45" s="17" t="s">
        <v>48</v>
      </c>
      <c r="E45" s="18" t="s">
        <v>4</v>
      </c>
      <c r="F45" s="18">
        <v>2.09</v>
      </c>
      <c r="G45" s="10"/>
      <c r="H45" s="7">
        <f t="shared" si="1"/>
        <v>0</v>
      </c>
      <c r="I45" s="9" t="s">
        <v>0</v>
      </c>
    </row>
    <row r="46" spans="1:9" ht="24.75" customHeight="1">
      <c r="A46" s="18">
        <v>32</v>
      </c>
      <c r="B46" s="17" t="s">
        <v>49</v>
      </c>
      <c r="C46" s="17" t="s">
        <v>50</v>
      </c>
      <c r="D46" s="17" t="s">
        <v>51</v>
      </c>
      <c r="E46" s="18" t="s">
        <v>52</v>
      </c>
      <c r="F46" s="18">
        <v>10</v>
      </c>
      <c r="G46" s="10"/>
      <c r="H46" s="7">
        <f t="shared" si="1"/>
        <v>0</v>
      </c>
      <c r="I46" s="9" t="s">
        <v>0</v>
      </c>
    </row>
    <row r="47" spans="1:9" ht="24.75" customHeight="1">
      <c r="A47" s="18">
        <v>33</v>
      </c>
      <c r="B47" s="17" t="s">
        <v>94</v>
      </c>
      <c r="C47" s="17" t="s">
        <v>137</v>
      </c>
      <c r="D47" s="17" t="s">
        <v>0</v>
      </c>
      <c r="E47" s="18" t="s">
        <v>3</v>
      </c>
      <c r="F47" s="18">
        <v>20.32</v>
      </c>
      <c r="G47" s="10"/>
      <c r="H47" s="7">
        <f t="shared" si="1"/>
        <v>0</v>
      </c>
      <c r="I47" s="9"/>
    </row>
    <row r="48" spans="1:9" ht="24.75" customHeight="1">
      <c r="A48" s="18">
        <v>34</v>
      </c>
      <c r="B48" s="17" t="s">
        <v>53</v>
      </c>
      <c r="C48" s="17" t="s">
        <v>54</v>
      </c>
      <c r="D48" s="17" t="s">
        <v>55</v>
      </c>
      <c r="E48" s="18" t="s">
        <v>1</v>
      </c>
      <c r="F48" s="19">
        <v>80</v>
      </c>
      <c r="G48" s="10"/>
      <c r="H48" s="7">
        <f t="shared" si="1"/>
        <v>0</v>
      </c>
      <c r="I48" s="9"/>
    </row>
    <row r="49" spans="1:9" ht="28.5" customHeight="1">
      <c r="A49" s="17" t="s">
        <v>0</v>
      </c>
      <c r="B49" s="17" t="s">
        <v>0</v>
      </c>
      <c r="C49" s="17" t="s">
        <v>56</v>
      </c>
      <c r="D49" s="17" t="s">
        <v>0</v>
      </c>
      <c r="E49" s="17" t="s">
        <v>0</v>
      </c>
      <c r="F49" s="17" t="s">
        <v>0</v>
      </c>
      <c r="G49" s="13"/>
      <c r="H49" s="7"/>
      <c r="I49" s="9"/>
    </row>
    <row r="50" spans="1:9" ht="28.5" customHeight="1">
      <c r="A50" s="17" t="s">
        <v>0</v>
      </c>
      <c r="B50" s="17" t="s">
        <v>0</v>
      </c>
      <c r="C50" s="17" t="s">
        <v>57</v>
      </c>
      <c r="D50" s="17" t="s">
        <v>0</v>
      </c>
      <c r="E50" s="17" t="s">
        <v>0</v>
      </c>
      <c r="F50" s="17" t="s">
        <v>0</v>
      </c>
      <c r="G50" s="12"/>
      <c r="H50" s="7"/>
      <c r="I50" s="9"/>
    </row>
    <row r="51" spans="1:9" ht="36" customHeight="1">
      <c r="A51" s="18">
        <v>35</v>
      </c>
      <c r="B51" s="17" t="s">
        <v>58</v>
      </c>
      <c r="C51" s="17" t="s">
        <v>32</v>
      </c>
      <c r="D51" s="17" t="s">
        <v>59</v>
      </c>
      <c r="E51" s="18" t="s">
        <v>4</v>
      </c>
      <c r="F51" s="18">
        <v>2791.18</v>
      </c>
      <c r="G51" s="12"/>
      <c r="H51" s="7">
        <f>ROUND((F51*G51),0)</f>
        <v>0</v>
      </c>
      <c r="I51" s="9"/>
    </row>
    <row r="52" spans="1:9" ht="36" customHeight="1">
      <c r="A52" s="18">
        <v>36</v>
      </c>
      <c r="B52" s="17" t="s">
        <v>60</v>
      </c>
      <c r="C52" s="17" t="s">
        <v>22</v>
      </c>
      <c r="D52" s="17" t="s">
        <v>61</v>
      </c>
      <c r="E52" s="18" t="s">
        <v>4</v>
      </c>
      <c r="F52" s="19">
        <v>1592.4</v>
      </c>
      <c r="G52" s="32"/>
      <c r="H52" s="7">
        <f>ROUND((F52*G52),0)</f>
        <v>0</v>
      </c>
      <c r="I52" s="9"/>
    </row>
    <row r="53" spans="1:9" ht="36" customHeight="1">
      <c r="A53" s="18">
        <v>37</v>
      </c>
      <c r="B53" s="17" t="s">
        <v>62</v>
      </c>
      <c r="C53" s="17" t="s">
        <v>33</v>
      </c>
      <c r="D53" s="17" t="s">
        <v>63</v>
      </c>
      <c r="E53" s="18" t="s">
        <v>4</v>
      </c>
      <c r="F53" s="18">
        <v>1198.78</v>
      </c>
      <c r="G53" s="32"/>
      <c r="H53" s="7">
        <f>ROUND((F53*G53),0)</f>
        <v>0</v>
      </c>
      <c r="I53" s="9"/>
    </row>
    <row r="54" spans="1:9" s="5" customFormat="1" ht="36" customHeight="1">
      <c r="A54" s="30" t="s">
        <v>26</v>
      </c>
      <c r="B54" s="30" t="s">
        <v>0</v>
      </c>
      <c r="C54" s="30" t="s">
        <v>0</v>
      </c>
      <c r="D54" s="30" t="s">
        <v>0</v>
      </c>
      <c r="E54" s="30" t="s">
        <v>0</v>
      </c>
      <c r="F54" s="30" t="s">
        <v>0</v>
      </c>
      <c r="G54" s="30" t="s">
        <v>0</v>
      </c>
      <c r="H54" s="8">
        <f>SUM(H32:H53)</f>
        <v>0</v>
      </c>
      <c r="I54" s="4" t="s">
        <v>0</v>
      </c>
    </row>
    <row r="55" spans="1:9" ht="36" customHeight="1">
      <c r="A55" s="21" t="s">
        <v>93</v>
      </c>
      <c r="B55" s="22" t="s">
        <v>0</v>
      </c>
      <c r="C55" s="22" t="s">
        <v>0</v>
      </c>
      <c r="D55" s="22" t="s">
        <v>0</v>
      </c>
      <c r="E55" s="22" t="s">
        <v>0</v>
      </c>
      <c r="F55" s="22" t="s">
        <v>0</v>
      </c>
      <c r="G55" s="22" t="s">
        <v>0</v>
      </c>
      <c r="H55" s="22" t="s">
        <v>0</v>
      </c>
      <c r="I55" s="22" t="s">
        <v>0</v>
      </c>
    </row>
    <row r="56" spans="1:9" ht="26.25" customHeight="1">
      <c r="A56" s="23" t="s">
        <v>96</v>
      </c>
      <c r="B56" s="23" t="s">
        <v>0</v>
      </c>
      <c r="C56" s="23" t="s">
        <v>0</v>
      </c>
      <c r="D56" s="23" t="s">
        <v>0</v>
      </c>
      <c r="E56" s="23" t="s">
        <v>0</v>
      </c>
      <c r="F56" s="23" t="s">
        <v>0</v>
      </c>
      <c r="G56" s="23" t="s">
        <v>0</v>
      </c>
      <c r="H56" s="28" t="s">
        <v>198</v>
      </c>
      <c r="I56" s="29"/>
    </row>
    <row r="57" spans="1:9" ht="18.75" customHeight="1">
      <c r="A57" s="24" t="s">
        <v>10</v>
      </c>
      <c r="B57" s="25" t="s">
        <v>29</v>
      </c>
      <c r="C57" s="27" t="s">
        <v>30</v>
      </c>
      <c r="D57" s="27" t="s">
        <v>31</v>
      </c>
      <c r="E57" s="31" t="s">
        <v>95</v>
      </c>
      <c r="F57" s="24" t="s">
        <v>23</v>
      </c>
      <c r="G57" s="24" t="s">
        <v>19</v>
      </c>
      <c r="H57" s="24" t="s">
        <v>0</v>
      </c>
      <c r="I57" s="24" t="s">
        <v>0</v>
      </c>
    </row>
    <row r="58" spans="1:9" ht="18.75" customHeight="1">
      <c r="A58" s="24" t="s">
        <v>0</v>
      </c>
      <c r="B58" s="26" t="s">
        <v>0</v>
      </c>
      <c r="C58" s="24" t="s">
        <v>0</v>
      </c>
      <c r="D58" s="24" t="s">
        <v>0</v>
      </c>
      <c r="E58" s="24" t="s">
        <v>0</v>
      </c>
      <c r="F58" s="24" t="s">
        <v>0</v>
      </c>
      <c r="G58" s="24" t="s">
        <v>24</v>
      </c>
      <c r="H58" s="24" t="s">
        <v>6</v>
      </c>
      <c r="I58" s="2" t="s">
        <v>8</v>
      </c>
    </row>
    <row r="59" spans="1:9" ht="18.75" customHeight="1">
      <c r="A59" s="24" t="s">
        <v>0</v>
      </c>
      <c r="B59" s="26" t="s">
        <v>0</v>
      </c>
      <c r="C59" s="24" t="s">
        <v>0</v>
      </c>
      <c r="D59" s="24" t="s">
        <v>0</v>
      </c>
      <c r="E59" s="24" t="s">
        <v>0</v>
      </c>
      <c r="F59" s="24" t="s">
        <v>0</v>
      </c>
      <c r="G59" s="24" t="s">
        <v>0</v>
      </c>
      <c r="H59" s="24" t="s">
        <v>0</v>
      </c>
      <c r="I59" s="2" t="s">
        <v>18</v>
      </c>
    </row>
    <row r="60" spans="1:9" ht="18.75" customHeight="1">
      <c r="A60" s="17" t="s">
        <v>0</v>
      </c>
      <c r="B60" s="17" t="s">
        <v>0</v>
      </c>
      <c r="C60" s="17" t="s">
        <v>138</v>
      </c>
      <c r="D60" s="17" t="s">
        <v>0</v>
      </c>
      <c r="E60" s="17" t="s">
        <v>0</v>
      </c>
      <c r="F60" s="17" t="s">
        <v>0</v>
      </c>
      <c r="G60" s="12"/>
      <c r="H60" s="7"/>
      <c r="I60" s="9"/>
    </row>
    <row r="61" spans="1:9" ht="71.25" customHeight="1">
      <c r="A61" s="18">
        <v>38</v>
      </c>
      <c r="B61" s="17" t="s">
        <v>64</v>
      </c>
      <c r="C61" s="17" t="s">
        <v>20</v>
      </c>
      <c r="D61" s="17" t="s">
        <v>65</v>
      </c>
      <c r="E61" s="18" t="s">
        <v>1</v>
      </c>
      <c r="F61" s="19">
        <v>40</v>
      </c>
      <c r="G61" s="12"/>
      <c r="H61" s="7">
        <f aca="true" t="shared" si="2" ref="H61:H69">ROUND((F61*G61),0)</f>
        <v>0</v>
      </c>
      <c r="I61" s="9"/>
    </row>
    <row r="62" spans="1:9" ht="70.5" customHeight="1">
      <c r="A62" s="18">
        <v>39</v>
      </c>
      <c r="B62" s="17" t="s">
        <v>17</v>
      </c>
      <c r="C62" s="17" t="s">
        <v>20</v>
      </c>
      <c r="D62" s="17" t="s">
        <v>139</v>
      </c>
      <c r="E62" s="18" t="s">
        <v>1</v>
      </c>
      <c r="F62" s="18">
        <v>188.52</v>
      </c>
      <c r="G62" s="32"/>
      <c r="H62" s="7">
        <f t="shared" si="2"/>
        <v>0</v>
      </c>
      <c r="I62" s="9"/>
    </row>
    <row r="63" spans="1:9" ht="72" customHeight="1">
      <c r="A63" s="18">
        <v>40</v>
      </c>
      <c r="B63" s="17" t="s">
        <v>140</v>
      </c>
      <c r="C63" s="17" t="s">
        <v>20</v>
      </c>
      <c r="D63" s="17" t="s">
        <v>141</v>
      </c>
      <c r="E63" s="18" t="s">
        <v>1</v>
      </c>
      <c r="F63" s="18">
        <v>140.91</v>
      </c>
      <c r="G63" s="32"/>
      <c r="H63" s="7">
        <f t="shared" si="2"/>
        <v>0</v>
      </c>
      <c r="I63" s="9"/>
    </row>
    <row r="64" spans="1:9" ht="76.5" customHeight="1">
      <c r="A64" s="18">
        <v>41</v>
      </c>
      <c r="B64" s="17" t="s">
        <v>142</v>
      </c>
      <c r="C64" s="17" t="s">
        <v>20</v>
      </c>
      <c r="D64" s="17" t="s">
        <v>192</v>
      </c>
      <c r="E64" s="18" t="s">
        <v>1</v>
      </c>
      <c r="F64" s="19">
        <v>91.3</v>
      </c>
      <c r="G64" s="32"/>
      <c r="H64" s="7">
        <f t="shared" si="2"/>
        <v>0</v>
      </c>
      <c r="I64" s="9"/>
    </row>
    <row r="65" spans="1:9" ht="71.25" customHeight="1">
      <c r="A65" s="18">
        <v>42</v>
      </c>
      <c r="B65" s="17" t="s">
        <v>143</v>
      </c>
      <c r="C65" s="17" t="s">
        <v>20</v>
      </c>
      <c r="D65" s="17" t="s">
        <v>144</v>
      </c>
      <c r="E65" s="18" t="s">
        <v>1</v>
      </c>
      <c r="F65" s="19">
        <v>23.9</v>
      </c>
      <c r="G65" s="32"/>
      <c r="H65" s="7">
        <f t="shared" si="2"/>
        <v>0</v>
      </c>
      <c r="I65" s="9"/>
    </row>
    <row r="66" spans="1:9" ht="72" customHeight="1">
      <c r="A66" s="18">
        <v>43</v>
      </c>
      <c r="B66" s="17" t="s">
        <v>145</v>
      </c>
      <c r="C66" s="17" t="s">
        <v>20</v>
      </c>
      <c r="D66" s="17" t="s">
        <v>146</v>
      </c>
      <c r="E66" s="18" t="s">
        <v>1</v>
      </c>
      <c r="F66" s="18">
        <v>10.1</v>
      </c>
      <c r="G66" s="32"/>
      <c r="H66" s="7">
        <f t="shared" si="2"/>
        <v>0</v>
      </c>
      <c r="I66" s="3" t="s">
        <v>0</v>
      </c>
    </row>
    <row r="67" spans="1:9" ht="28.5" customHeight="1">
      <c r="A67" s="18">
        <v>44</v>
      </c>
      <c r="B67" s="17" t="s">
        <v>147</v>
      </c>
      <c r="C67" s="17" t="s">
        <v>148</v>
      </c>
      <c r="D67" s="17" t="s">
        <v>149</v>
      </c>
      <c r="E67" s="18" t="s">
        <v>1</v>
      </c>
      <c r="F67" s="19">
        <v>3</v>
      </c>
      <c r="G67" s="32"/>
      <c r="H67" s="7">
        <f t="shared" si="2"/>
        <v>0</v>
      </c>
      <c r="I67" s="3" t="s">
        <v>0</v>
      </c>
    </row>
    <row r="68" spans="1:9" ht="50.25" customHeight="1">
      <c r="A68" s="18">
        <v>45</v>
      </c>
      <c r="B68" s="17" t="s">
        <v>150</v>
      </c>
      <c r="C68" s="17" t="s">
        <v>74</v>
      </c>
      <c r="D68" s="17" t="s">
        <v>195</v>
      </c>
      <c r="E68" s="18" t="s">
        <v>1</v>
      </c>
      <c r="F68" s="19">
        <v>14.8</v>
      </c>
      <c r="G68" s="32"/>
      <c r="H68" s="7">
        <f t="shared" si="2"/>
        <v>0</v>
      </c>
      <c r="I68" s="3" t="s">
        <v>0</v>
      </c>
    </row>
    <row r="69" spans="1:9" ht="108" customHeight="1">
      <c r="A69" s="18">
        <v>46</v>
      </c>
      <c r="B69" s="17" t="s">
        <v>70</v>
      </c>
      <c r="C69" s="17" t="s">
        <v>72</v>
      </c>
      <c r="D69" s="17" t="s">
        <v>151</v>
      </c>
      <c r="E69" s="18" t="s">
        <v>5</v>
      </c>
      <c r="F69" s="18">
        <v>1</v>
      </c>
      <c r="G69" s="32"/>
      <c r="H69" s="7">
        <f t="shared" si="2"/>
        <v>0</v>
      </c>
      <c r="I69" s="3" t="s">
        <v>0</v>
      </c>
    </row>
    <row r="70" spans="1:9" s="5" customFormat="1" ht="27.75" customHeight="1">
      <c r="A70" s="30" t="s">
        <v>26</v>
      </c>
      <c r="B70" s="30" t="s">
        <v>0</v>
      </c>
      <c r="C70" s="30" t="s">
        <v>0</v>
      </c>
      <c r="D70" s="30" t="s">
        <v>0</v>
      </c>
      <c r="E70" s="30" t="s">
        <v>0</v>
      </c>
      <c r="F70" s="30" t="s">
        <v>0</v>
      </c>
      <c r="G70" s="30" t="s">
        <v>0</v>
      </c>
      <c r="H70" s="8">
        <f>SUM(H61:H69)</f>
        <v>0</v>
      </c>
      <c r="I70" s="4" t="s">
        <v>0</v>
      </c>
    </row>
    <row r="71" spans="1:9" ht="36" customHeight="1">
      <c r="A71" s="21" t="s">
        <v>93</v>
      </c>
      <c r="B71" s="22" t="s">
        <v>0</v>
      </c>
      <c r="C71" s="22" t="s">
        <v>0</v>
      </c>
      <c r="D71" s="22" t="s">
        <v>0</v>
      </c>
      <c r="E71" s="22" t="s">
        <v>0</v>
      </c>
      <c r="F71" s="22" t="s">
        <v>0</v>
      </c>
      <c r="G71" s="22" t="s">
        <v>0</v>
      </c>
      <c r="H71" s="22" t="s">
        <v>0</v>
      </c>
      <c r="I71" s="22" t="s">
        <v>0</v>
      </c>
    </row>
    <row r="72" spans="1:9" ht="26.25" customHeight="1">
      <c r="A72" s="23" t="s">
        <v>96</v>
      </c>
      <c r="B72" s="23" t="s">
        <v>0</v>
      </c>
      <c r="C72" s="23" t="s">
        <v>0</v>
      </c>
      <c r="D72" s="23" t="s">
        <v>0</v>
      </c>
      <c r="E72" s="23" t="s">
        <v>0</v>
      </c>
      <c r="F72" s="23" t="s">
        <v>0</v>
      </c>
      <c r="G72" s="23" t="s">
        <v>0</v>
      </c>
      <c r="H72" s="28" t="s">
        <v>199</v>
      </c>
      <c r="I72" s="29"/>
    </row>
    <row r="73" spans="1:9" ht="18.75" customHeight="1">
      <c r="A73" s="24" t="s">
        <v>10</v>
      </c>
      <c r="B73" s="25" t="s">
        <v>29</v>
      </c>
      <c r="C73" s="27" t="s">
        <v>30</v>
      </c>
      <c r="D73" s="27" t="s">
        <v>31</v>
      </c>
      <c r="E73" s="31" t="s">
        <v>95</v>
      </c>
      <c r="F73" s="24" t="s">
        <v>23</v>
      </c>
      <c r="G73" s="24" t="s">
        <v>19</v>
      </c>
      <c r="H73" s="24" t="s">
        <v>0</v>
      </c>
      <c r="I73" s="24" t="s">
        <v>0</v>
      </c>
    </row>
    <row r="74" spans="1:9" ht="18.75" customHeight="1">
      <c r="A74" s="24" t="s">
        <v>0</v>
      </c>
      <c r="B74" s="26" t="s">
        <v>0</v>
      </c>
      <c r="C74" s="24" t="s">
        <v>0</v>
      </c>
      <c r="D74" s="24" t="s">
        <v>0</v>
      </c>
      <c r="E74" s="24" t="s">
        <v>0</v>
      </c>
      <c r="F74" s="24" t="s">
        <v>0</v>
      </c>
      <c r="G74" s="24" t="s">
        <v>24</v>
      </c>
      <c r="H74" s="24" t="s">
        <v>6</v>
      </c>
      <c r="I74" s="2" t="s">
        <v>8</v>
      </c>
    </row>
    <row r="75" spans="1:9" ht="18.75" customHeight="1">
      <c r="A75" s="24" t="s">
        <v>0</v>
      </c>
      <c r="B75" s="26" t="s">
        <v>0</v>
      </c>
      <c r="C75" s="24" t="s">
        <v>0</v>
      </c>
      <c r="D75" s="24" t="s">
        <v>0</v>
      </c>
      <c r="E75" s="24" t="s">
        <v>0</v>
      </c>
      <c r="F75" s="24" t="s">
        <v>0</v>
      </c>
      <c r="G75" s="24" t="s">
        <v>0</v>
      </c>
      <c r="H75" s="24" t="s">
        <v>0</v>
      </c>
      <c r="I75" s="2" t="s">
        <v>18</v>
      </c>
    </row>
    <row r="76" spans="1:9" ht="29.25" customHeight="1">
      <c r="A76" s="18">
        <v>47</v>
      </c>
      <c r="B76" s="17" t="s">
        <v>152</v>
      </c>
      <c r="C76" s="17" t="s">
        <v>76</v>
      </c>
      <c r="D76" s="17" t="s">
        <v>153</v>
      </c>
      <c r="E76" s="18" t="s">
        <v>2</v>
      </c>
      <c r="F76" s="18">
        <v>1</v>
      </c>
      <c r="G76" s="10"/>
      <c r="H76" s="7">
        <f>ROUND((F76*G76),0)</f>
        <v>0</v>
      </c>
      <c r="I76" s="3" t="s">
        <v>0</v>
      </c>
    </row>
    <row r="77" spans="1:9" ht="27.75" customHeight="1">
      <c r="A77" s="18"/>
      <c r="B77" s="17" t="s">
        <v>0</v>
      </c>
      <c r="C77" s="17" t="s">
        <v>154</v>
      </c>
      <c r="D77" s="17" t="s">
        <v>0</v>
      </c>
      <c r="E77" s="17" t="s">
        <v>0</v>
      </c>
      <c r="F77" s="17" t="s">
        <v>0</v>
      </c>
      <c r="G77" s="10"/>
      <c r="H77" s="7"/>
      <c r="I77" s="3" t="s">
        <v>0</v>
      </c>
    </row>
    <row r="78" spans="1:9" ht="36.75" customHeight="1">
      <c r="A78" s="18">
        <v>48</v>
      </c>
      <c r="B78" s="17" t="s">
        <v>92</v>
      </c>
      <c r="C78" s="17" t="s">
        <v>155</v>
      </c>
      <c r="D78" s="17" t="s">
        <v>156</v>
      </c>
      <c r="E78" s="18" t="s">
        <v>1</v>
      </c>
      <c r="F78" s="19">
        <v>61.9</v>
      </c>
      <c r="G78" s="10"/>
      <c r="H78" s="7">
        <f aca="true" t="shared" si="3" ref="H78:H88">ROUND((F78*G78),0)</f>
        <v>0</v>
      </c>
      <c r="I78" s="3" t="s">
        <v>0</v>
      </c>
    </row>
    <row r="79" spans="1:9" ht="38.25" customHeight="1">
      <c r="A79" s="18">
        <v>49</v>
      </c>
      <c r="B79" s="17" t="s">
        <v>157</v>
      </c>
      <c r="C79" s="17" t="s">
        <v>155</v>
      </c>
      <c r="D79" s="17" t="s">
        <v>158</v>
      </c>
      <c r="E79" s="18" t="s">
        <v>1</v>
      </c>
      <c r="F79" s="19">
        <v>16.9</v>
      </c>
      <c r="G79" s="10"/>
      <c r="H79" s="7">
        <f t="shared" si="3"/>
        <v>0</v>
      </c>
      <c r="I79" s="3" t="s">
        <v>0</v>
      </c>
    </row>
    <row r="80" spans="1:9" ht="30" customHeight="1">
      <c r="A80" s="18">
        <v>50</v>
      </c>
      <c r="B80" s="17" t="s">
        <v>159</v>
      </c>
      <c r="C80" s="17" t="s">
        <v>67</v>
      </c>
      <c r="D80" s="17" t="s">
        <v>160</v>
      </c>
      <c r="E80" s="18" t="s">
        <v>5</v>
      </c>
      <c r="F80" s="18">
        <v>13</v>
      </c>
      <c r="G80" s="10"/>
      <c r="H80" s="7">
        <f t="shared" si="3"/>
        <v>0</v>
      </c>
      <c r="I80" s="3" t="s">
        <v>0</v>
      </c>
    </row>
    <row r="81" spans="1:9" ht="18.75" customHeight="1">
      <c r="A81" s="18">
        <v>51</v>
      </c>
      <c r="B81" s="17" t="s">
        <v>13</v>
      </c>
      <c r="C81" s="17" t="s">
        <v>28</v>
      </c>
      <c r="D81" s="17" t="s">
        <v>161</v>
      </c>
      <c r="E81" s="18" t="s">
        <v>5</v>
      </c>
      <c r="F81" s="18">
        <v>17</v>
      </c>
      <c r="G81" s="10"/>
      <c r="H81" s="7">
        <f t="shared" si="3"/>
        <v>0</v>
      </c>
      <c r="I81" s="3" t="s">
        <v>0</v>
      </c>
    </row>
    <row r="82" spans="1:9" ht="18.75" customHeight="1">
      <c r="A82" s="18">
        <v>52</v>
      </c>
      <c r="B82" s="17" t="s">
        <v>162</v>
      </c>
      <c r="C82" s="17" t="s">
        <v>28</v>
      </c>
      <c r="D82" s="17" t="s">
        <v>163</v>
      </c>
      <c r="E82" s="18" t="s">
        <v>5</v>
      </c>
      <c r="F82" s="18">
        <v>6</v>
      </c>
      <c r="G82" s="10"/>
      <c r="H82" s="7">
        <f t="shared" si="3"/>
        <v>0</v>
      </c>
      <c r="I82" s="3" t="s">
        <v>0</v>
      </c>
    </row>
    <row r="83" spans="1:9" ht="18.75" customHeight="1">
      <c r="A83" s="18">
        <v>53</v>
      </c>
      <c r="B83" s="17" t="s">
        <v>164</v>
      </c>
      <c r="C83" s="17" t="s">
        <v>28</v>
      </c>
      <c r="D83" s="17" t="s">
        <v>165</v>
      </c>
      <c r="E83" s="18" t="s">
        <v>5</v>
      </c>
      <c r="F83" s="18">
        <v>3</v>
      </c>
      <c r="G83" s="10"/>
      <c r="H83" s="7">
        <f t="shared" si="3"/>
        <v>0</v>
      </c>
      <c r="I83" s="3" t="s">
        <v>0</v>
      </c>
    </row>
    <row r="84" spans="1:9" ht="18.75" customHeight="1">
      <c r="A84" s="18">
        <v>54</v>
      </c>
      <c r="B84" s="17" t="s">
        <v>166</v>
      </c>
      <c r="C84" s="17" t="s">
        <v>28</v>
      </c>
      <c r="D84" s="17" t="s">
        <v>167</v>
      </c>
      <c r="E84" s="18" t="s">
        <v>5</v>
      </c>
      <c r="F84" s="18">
        <v>1</v>
      </c>
      <c r="G84" s="10"/>
      <c r="H84" s="7">
        <f t="shared" si="3"/>
        <v>0</v>
      </c>
      <c r="I84" s="3" t="s">
        <v>0</v>
      </c>
    </row>
    <row r="85" spans="1:9" ht="18.75" customHeight="1">
      <c r="A85" s="18">
        <v>55</v>
      </c>
      <c r="B85" s="17" t="s">
        <v>168</v>
      </c>
      <c r="C85" s="17" t="s">
        <v>28</v>
      </c>
      <c r="D85" s="17" t="s">
        <v>169</v>
      </c>
      <c r="E85" s="18" t="s">
        <v>5</v>
      </c>
      <c r="F85" s="18">
        <v>4</v>
      </c>
      <c r="G85" s="10"/>
      <c r="H85" s="7">
        <f t="shared" si="3"/>
        <v>0</v>
      </c>
      <c r="I85" s="3" t="s">
        <v>0</v>
      </c>
    </row>
    <row r="86" spans="1:9" ht="29.25" customHeight="1">
      <c r="A86" s="18">
        <v>56</v>
      </c>
      <c r="B86" s="17" t="s">
        <v>170</v>
      </c>
      <c r="C86" s="17" t="s">
        <v>67</v>
      </c>
      <c r="D86" s="17" t="s">
        <v>171</v>
      </c>
      <c r="E86" s="18" t="s">
        <v>5</v>
      </c>
      <c r="F86" s="18">
        <v>3</v>
      </c>
      <c r="G86" s="10"/>
      <c r="H86" s="7">
        <f t="shared" si="3"/>
        <v>0</v>
      </c>
      <c r="I86" s="3" t="s">
        <v>0</v>
      </c>
    </row>
    <row r="87" spans="1:9" ht="28.5" customHeight="1">
      <c r="A87" s="18">
        <v>57</v>
      </c>
      <c r="B87" s="17" t="s">
        <v>172</v>
      </c>
      <c r="C87" s="17" t="s">
        <v>67</v>
      </c>
      <c r="D87" s="17" t="s">
        <v>173</v>
      </c>
      <c r="E87" s="18" t="s">
        <v>5</v>
      </c>
      <c r="F87" s="18">
        <v>2</v>
      </c>
      <c r="G87" s="10"/>
      <c r="H87" s="7">
        <f t="shared" si="3"/>
        <v>0</v>
      </c>
      <c r="I87" s="3" t="s">
        <v>0</v>
      </c>
    </row>
    <row r="88" spans="1:9" ht="28.5" customHeight="1">
      <c r="A88" s="18">
        <v>58</v>
      </c>
      <c r="B88" s="17" t="s">
        <v>174</v>
      </c>
      <c r="C88" s="17" t="s">
        <v>67</v>
      </c>
      <c r="D88" s="17" t="s">
        <v>175</v>
      </c>
      <c r="E88" s="18" t="s">
        <v>5</v>
      </c>
      <c r="F88" s="18">
        <v>2</v>
      </c>
      <c r="G88" s="10"/>
      <c r="H88" s="7">
        <f t="shared" si="3"/>
        <v>0</v>
      </c>
      <c r="I88" s="3" t="s">
        <v>0</v>
      </c>
    </row>
    <row r="89" spans="1:9" ht="30" customHeight="1">
      <c r="A89" s="17" t="s">
        <v>0</v>
      </c>
      <c r="B89" s="17" t="s">
        <v>0</v>
      </c>
      <c r="C89" s="17" t="s">
        <v>176</v>
      </c>
      <c r="D89" s="17" t="s">
        <v>0</v>
      </c>
      <c r="E89" s="17" t="s">
        <v>0</v>
      </c>
      <c r="F89" s="17" t="s">
        <v>0</v>
      </c>
      <c r="G89" s="10"/>
      <c r="H89" s="7"/>
      <c r="I89" s="3" t="s">
        <v>0</v>
      </c>
    </row>
    <row r="90" spans="1:9" ht="28.5" customHeight="1">
      <c r="A90" s="18">
        <v>59</v>
      </c>
      <c r="B90" s="17" t="s">
        <v>177</v>
      </c>
      <c r="C90" s="17" t="s">
        <v>148</v>
      </c>
      <c r="D90" s="17" t="s">
        <v>178</v>
      </c>
      <c r="E90" s="18" t="s">
        <v>1</v>
      </c>
      <c r="F90" s="19">
        <v>67</v>
      </c>
      <c r="G90" s="14"/>
      <c r="H90" s="7">
        <f aca="true" t="shared" si="4" ref="H90:H96">ROUND((F90*G90),0)</f>
        <v>0</v>
      </c>
      <c r="I90" s="3"/>
    </row>
    <row r="91" spans="1:9" ht="41.25" customHeight="1">
      <c r="A91" s="18">
        <v>60</v>
      </c>
      <c r="B91" s="17" t="s">
        <v>75</v>
      </c>
      <c r="C91" s="17" t="s">
        <v>76</v>
      </c>
      <c r="D91" s="17" t="s">
        <v>179</v>
      </c>
      <c r="E91" s="18" t="s">
        <v>2</v>
      </c>
      <c r="F91" s="18">
        <v>1</v>
      </c>
      <c r="G91" s="14"/>
      <c r="H91" s="7">
        <f t="shared" si="4"/>
        <v>0</v>
      </c>
      <c r="I91" s="3"/>
    </row>
    <row r="92" spans="1:9" ht="41.25" customHeight="1">
      <c r="A92" s="18">
        <v>61</v>
      </c>
      <c r="B92" s="17" t="s">
        <v>77</v>
      </c>
      <c r="C92" s="17" t="s">
        <v>76</v>
      </c>
      <c r="D92" s="17" t="s">
        <v>180</v>
      </c>
      <c r="E92" s="18" t="s">
        <v>2</v>
      </c>
      <c r="F92" s="18">
        <v>2</v>
      </c>
      <c r="G92" s="14"/>
      <c r="H92" s="7">
        <f t="shared" si="4"/>
        <v>0</v>
      </c>
      <c r="I92" s="3"/>
    </row>
    <row r="93" spans="1:9" ht="41.25" customHeight="1">
      <c r="A93" s="18">
        <v>62</v>
      </c>
      <c r="B93" s="17" t="s">
        <v>78</v>
      </c>
      <c r="C93" s="17" t="s">
        <v>76</v>
      </c>
      <c r="D93" s="17" t="s">
        <v>181</v>
      </c>
      <c r="E93" s="18" t="s">
        <v>2</v>
      </c>
      <c r="F93" s="18">
        <v>1</v>
      </c>
      <c r="G93" s="14"/>
      <c r="H93" s="7">
        <f t="shared" si="4"/>
        <v>0</v>
      </c>
      <c r="I93" s="3"/>
    </row>
    <row r="94" spans="1:9" ht="41.25" customHeight="1">
      <c r="A94" s="18">
        <v>63</v>
      </c>
      <c r="B94" s="17" t="s">
        <v>79</v>
      </c>
      <c r="C94" s="17" t="s">
        <v>76</v>
      </c>
      <c r="D94" s="17" t="s">
        <v>182</v>
      </c>
      <c r="E94" s="18" t="s">
        <v>2</v>
      </c>
      <c r="F94" s="18">
        <v>1</v>
      </c>
      <c r="G94" s="14"/>
      <c r="H94" s="7">
        <f t="shared" si="4"/>
        <v>0</v>
      </c>
      <c r="I94" s="3"/>
    </row>
    <row r="95" spans="1:9" ht="41.25" customHeight="1">
      <c r="A95" s="18">
        <v>64</v>
      </c>
      <c r="B95" s="17" t="s">
        <v>80</v>
      </c>
      <c r="C95" s="17" t="s">
        <v>76</v>
      </c>
      <c r="D95" s="17" t="s">
        <v>183</v>
      </c>
      <c r="E95" s="18" t="s">
        <v>2</v>
      </c>
      <c r="F95" s="18">
        <v>2</v>
      </c>
      <c r="G95" s="14"/>
      <c r="H95" s="7">
        <f t="shared" si="4"/>
        <v>0</v>
      </c>
      <c r="I95" s="3"/>
    </row>
    <row r="96" spans="1:9" ht="41.25" customHeight="1">
      <c r="A96" s="18">
        <v>65</v>
      </c>
      <c r="B96" s="17" t="s">
        <v>184</v>
      </c>
      <c r="C96" s="17" t="s">
        <v>76</v>
      </c>
      <c r="D96" s="17" t="s">
        <v>183</v>
      </c>
      <c r="E96" s="18" t="s">
        <v>2</v>
      </c>
      <c r="F96" s="18">
        <v>1</v>
      </c>
      <c r="G96" s="14"/>
      <c r="H96" s="7">
        <f t="shared" si="4"/>
        <v>0</v>
      </c>
      <c r="I96" s="3"/>
    </row>
    <row r="97" spans="1:9" s="5" customFormat="1" ht="27.75" customHeight="1">
      <c r="A97" s="30" t="s">
        <v>26</v>
      </c>
      <c r="B97" s="30" t="s">
        <v>0</v>
      </c>
      <c r="C97" s="30" t="s">
        <v>0</v>
      </c>
      <c r="D97" s="30" t="s">
        <v>0</v>
      </c>
      <c r="E97" s="30" t="s">
        <v>0</v>
      </c>
      <c r="F97" s="30" t="s">
        <v>0</v>
      </c>
      <c r="G97" s="30" t="s">
        <v>0</v>
      </c>
      <c r="H97" s="8">
        <f>SUM(H76:H96)</f>
        <v>0</v>
      </c>
      <c r="I97" s="4" t="s">
        <v>0</v>
      </c>
    </row>
    <row r="98" spans="1:9" ht="36" customHeight="1">
      <c r="A98" s="21" t="s">
        <v>93</v>
      </c>
      <c r="B98" s="22" t="s">
        <v>0</v>
      </c>
      <c r="C98" s="22" t="s">
        <v>0</v>
      </c>
      <c r="D98" s="22" t="s">
        <v>0</v>
      </c>
      <c r="E98" s="22" t="s">
        <v>0</v>
      </c>
      <c r="F98" s="22" t="s">
        <v>0</v>
      </c>
      <c r="G98" s="22" t="s">
        <v>0</v>
      </c>
      <c r="H98" s="22" t="s">
        <v>0</v>
      </c>
      <c r="I98" s="22" t="s">
        <v>0</v>
      </c>
    </row>
    <row r="99" spans="1:9" ht="26.25" customHeight="1">
      <c r="A99" s="23" t="s">
        <v>96</v>
      </c>
      <c r="B99" s="23" t="s">
        <v>0</v>
      </c>
      <c r="C99" s="23" t="s">
        <v>0</v>
      </c>
      <c r="D99" s="23" t="s">
        <v>0</v>
      </c>
      <c r="E99" s="23" t="s">
        <v>0</v>
      </c>
      <c r="F99" s="23" t="s">
        <v>0</v>
      </c>
      <c r="G99" s="23" t="s">
        <v>0</v>
      </c>
      <c r="H99" s="28" t="s">
        <v>200</v>
      </c>
      <c r="I99" s="29"/>
    </row>
    <row r="100" spans="1:9" ht="18.75" customHeight="1">
      <c r="A100" s="24" t="s">
        <v>10</v>
      </c>
      <c r="B100" s="25" t="s">
        <v>29</v>
      </c>
      <c r="C100" s="27" t="s">
        <v>30</v>
      </c>
      <c r="D100" s="27" t="s">
        <v>31</v>
      </c>
      <c r="E100" s="31" t="s">
        <v>95</v>
      </c>
      <c r="F100" s="24" t="s">
        <v>23</v>
      </c>
      <c r="G100" s="24" t="s">
        <v>19</v>
      </c>
      <c r="H100" s="24" t="s">
        <v>0</v>
      </c>
      <c r="I100" s="24" t="s">
        <v>0</v>
      </c>
    </row>
    <row r="101" spans="1:9" ht="18.75" customHeight="1">
      <c r="A101" s="24" t="s">
        <v>0</v>
      </c>
      <c r="B101" s="26" t="s">
        <v>0</v>
      </c>
      <c r="C101" s="24" t="s">
        <v>0</v>
      </c>
      <c r="D101" s="24" t="s">
        <v>0</v>
      </c>
      <c r="E101" s="24" t="s">
        <v>0</v>
      </c>
      <c r="F101" s="24" t="s">
        <v>0</v>
      </c>
      <c r="G101" s="24" t="s">
        <v>24</v>
      </c>
      <c r="H101" s="24" t="s">
        <v>6</v>
      </c>
      <c r="I101" s="2" t="s">
        <v>8</v>
      </c>
    </row>
    <row r="102" spans="1:9" ht="18.75" customHeight="1">
      <c r="A102" s="24" t="s">
        <v>0</v>
      </c>
      <c r="B102" s="26" t="s">
        <v>0</v>
      </c>
      <c r="C102" s="24" t="s">
        <v>0</v>
      </c>
      <c r="D102" s="24" t="s">
        <v>0</v>
      </c>
      <c r="E102" s="24" t="s">
        <v>0</v>
      </c>
      <c r="F102" s="24" t="s">
        <v>0</v>
      </c>
      <c r="G102" s="24" t="s">
        <v>0</v>
      </c>
      <c r="H102" s="24" t="s">
        <v>0</v>
      </c>
      <c r="I102" s="2" t="s">
        <v>18</v>
      </c>
    </row>
    <row r="103" spans="1:9" ht="30.75" customHeight="1">
      <c r="A103" s="18">
        <v>66</v>
      </c>
      <c r="B103" s="17" t="s">
        <v>185</v>
      </c>
      <c r="C103" s="17" t="s">
        <v>66</v>
      </c>
      <c r="D103" s="17" t="s">
        <v>186</v>
      </c>
      <c r="E103" s="18" t="s">
        <v>2</v>
      </c>
      <c r="F103" s="18">
        <v>1</v>
      </c>
      <c r="G103" s="10"/>
      <c r="H103" s="7">
        <f>ROUND((F103*G103),0)</f>
        <v>0</v>
      </c>
      <c r="I103" s="3"/>
    </row>
    <row r="104" spans="1:9" ht="30.75" customHeight="1">
      <c r="A104" s="18">
        <v>67</v>
      </c>
      <c r="B104" s="17" t="s">
        <v>187</v>
      </c>
      <c r="C104" s="17" t="s">
        <v>66</v>
      </c>
      <c r="D104" s="17" t="s">
        <v>188</v>
      </c>
      <c r="E104" s="18" t="s">
        <v>2</v>
      </c>
      <c r="F104" s="18">
        <v>1</v>
      </c>
      <c r="G104" s="10"/>
      <c r="H104" s="7">
        <f>ROUND((F104*G104),0)</f>
        <v>0</v>
      </c>
      <c r="I104" s="3" t="s">
        <v>0</v>
      </c>
    </row>
    <row r="105" spans="1:9" ht="42" customHeight="1">
      <c r="A105" s="18">
        <v>68</v>
      </c>
      <c r="B105" s="17" t="s">
        <v>189</v>
      </c>
      <c r="C105" s="17" t="s">
        <v>67</v>
      </c>
      <c r="D105" s="17" t="s">
        <v>190</v>
      </c>
      <c r="E105" s="18" t="s">
        <v>5</v>
      </c>
      <c r="F105" s="18">
        <v>1</v>
      </c>
      <c r="G105" s="10"/>
      <c r="H105" s="7">
        <f>ROUND((F105*G105),0)</f>
        <v>0</v>
      </c>
      <c r="I105" s="3" t="s">
        <v>0</v>
      </c>
    </row>
    <row r="106" spans="1:9" ht="25.5" customHeight="1">
      <c r="A106" s="17" t="s">
        <v>0</v>
      </c>
      <c r="B106" s="17" t="s">
        <v>0</v>
      </c>
      <c r="C106" s="17" t="s">
        <v>74</v>
      </c>
      <c r="D106" s="17" t="s">
        <v>0</v>
      </c>
      <c r="E106" s="17" t="s">
        <v>0</v>
      </c>
      <c r="F106" s="17" t="s">
        <v>0</v>
      </c>
      <c r="G106" s="10"/>
      <c r="H106" s="7"/>
      <c r="I106" s="3" t="s">
        <v>0</v>
      </c>
    </row>
    <row r="107" spans="1:9" ht="111" customHeight="1">
      <c r="A107" s="18">
        <v>69</v>
      </c>
      <c r="B107" s="17" t="s">
        <v>68</v>
      </c>
      <c r="C107" s="17" t="s">
        <v>69</v>
      </c>
      <c r="D107" s="17" t="s">
        <v>191</v>
      </c>
      <c r="E107" s="18" t="s">
        <v>5</v>
      </c>
      <c r="F107" s="18">
        <v>3</v>
      </c>
      <c r="G107" s="10"/>
      <c r="H107" s="7">
        <f>ROUND((F107*G107),0)</f>
        <v>0</v>
      </c>
      <c r="I107" s="3" t="s">
        <v>0</v>
      </c>
    </row>
    <row r="108" spans="1:9" ht="111.75" customHeight="1">
      <c r="A108" s="18">
        <v>70</v>
      </c>
      <c r="B108" s="17" t="s">
        <v>71</v>
      </c>
      <c r="C108" s="17" t="s">
        <v>72</v>
      </c>
      <c r="D108" s="17" t="s">
        <v>193</v>
      </c>
      <c r="E108" s="18" t="s">
        <v>5</v>
      </c>
      <c r="F108" s="18">
        <v>4</v>
      </c>
      <c r="G108" s="10"/>
      <c r="H108" s="7">
        <f>ROUND((F108*G108),0)</f>
        <v>0</v>
      </c>
      <c r="I108" s="3" t="s">
        <v>0</v>
      </c>
    </row>
    <row r="109" spans="1:9" ht="56.25" customHeight="1">
      <c r="A109" s="18">
        <v>71</v>
      </c>
      <c r="B109" s="17" t="s">
        <v>73</v>
      </c>
      <c r="C109" s="17" t="s">
        <v>74</v>
      </c>
      <c r="D109" s="17" t="s">
        <v>194</v>
      </c>
      <c r="E109" s="18" t="s">
        <v>1</v>
      </c>
      <c r="F109" s="19">
        <v>470.6</v>
      </c>
      <c r="G109" s="10"/>
      <c r="H109" s="7">
        <f>ROUND((F109*G109),0)</f>
        <v>0</v>
      </c>
      <c r="I109" s="3" t="s">
        <v>0</v>
      </c>
    </row>
    <row r="110" spans="1:9" s="5" customFormat="1" ht="27.75" customHeight="1">
      <c r="A110" s="30" t="s">
        <v>27</v>
      </c>
      <c r="B110" s="30" t="s">
        <v>0</v>
      </c>
      <c r="C110" s="30" t="s">
        <v>0</v>
      </c>
      <c r="D110" s="30" t="s">
        <v>0</v>
      </c>
      <c r="E110" s="30" t="s">
        <v>0</v>
      </c>
      <c r="F110" s="30" t="s">
        <v>0</v>
      </c>
      <c r="G110" s="30" t="s">
        <v>0</v>
      </c>
      <c r="H110" s="8">
        <f>SUM(H103:H109)</f>
        <v>0</v>
      </c>
      <c r="I110" s="4" t="s">
        <v>0</v>
      </c>
    </row>
    <row r="111" spans="1:9" s="5" customFormat="1" ht="27.75" customHeight="1">
      <c r="A111" s="30" t="s">
        <v>12</v>
      </c>
      <c r="B111" s="30" t="s">
        <v>0</v>
      </c>
      <c r="C111" s="30" t="s">
        <v>0</v>
      </c>
      <c r="D111" s="30" t="s">
        <v>0</v>
      </c>
      <c r="E111" s="30" t="s">
        <v>0</v>
      </c>
      <c r="F111" s="30" t="s">
        <v>0</v>
      </c>
      <c r="G111" s="30" t="s">
        <v>0</v>
      </c>
      <c r="H111" s="8">
        <f>H110+H97+H70+H54+H26</f>
        <v>0</v>
      </c>
      <c r="I111" s="4" t="s">
        <v>0</v>
      </c>
    </row>
  </sheetData>
  <sheetProtection password="B839" sheet="1"/>
  <protectedRanges>
    <protectedRange sqref="G7:G13 G38:G48 G51:G53 G76 G61:G69 G90:G96 G103:G105 G15:G25 G32:G36 G78:G88 G107:G109" name="区域1"/>
  </protectedRanges>
  <mergeCells count="71">
    <mergeCell ref="G100:I100"/>
    <mergeCell ref="G101:G102"/>
    <mergeCell ref="H101:H102"/>
    <mergeCell ref="A110:G110"/>
    <mergeCell ref="A111:G111"/>
    <mergeCell ref="G3:I3"/>
    <mergeCell ref="G4:G5"/>
    <mergeCell ref="H4:H5"/>
    <mergeCell ref="D3:D5"/>
    <mergeCell ref="E3:E5"/>
    <mergeCell ref="A100:A102"/>
    <mergeCell ref="B100:B102"/>
    <mergeCell ref="C100:C102"/>
    <mergeCell ref="D100:D102"/>
    <mergeCell ref="E100:E102"/>
    <mergeCell ref="F100:F102"/>
    <mergeCell ref="G73:I73"/>
    <mergeCell ref="G74:G75"/>
    <mergeCell ref="H74:H75"/>
    <mergeCell ref="A97:G97"/>
    <mergeCell ref="A98:I98"/>
    <mergeCell ref="A99:E99"/>
    <mergeCell ref="F99:G99"/>
    <mergeCell ref="H99:I99"/>
    <mergeCell ref="A73:A75"/>
    <mergeCell ref="B73:B75"/>
    <mergeCell ref="C73:C75"/>
    <mergeCell ref="D73:D75"/>
    <mergeCell ref="E73:E75"/>
    <mergeCell ref="F73:F75"/>
    <mergeCell ref="G58:G59"/>
    <mergeCell ref="H58:H59"/>
    <mergeCell ref="A70:G70"/>
    <mergeCell ref="A71:I71"/>
    <mergeCell ref="A72:E72"/>
    <mergeCell ref="F72:G72"/>
    <mergeCell ref="H72:I72"/>
    <mergeCell ref="A56:E56"/>
    <mergeCell ref="F56:G56"/>
    <mergeCell ref="H56:I56"/>
    <mergeCell ref="A57:A59"/>
    <mergeCell ref="B57:B59"/>
    <mergeCell ref="C57:C59"/>
    <mergeCell ref="D57:D59"/>
    <mergeCell ref="E57:E59"/>
    <mergeCell ref="F57:F59"/>
    <mergeCell ref="G57:I57"/>
    <mergeCell ref="F29:F31"/>
    <mergeCell ref="G29:I29"/>
    <mergeCell ref="G30:G31"/>
    <mergeCell ref="H30:H31"/>
    <mergeCell ref="A54:G54"/>
    <mergeCell ref="A55:I55"/>
    <mergeCell ref="A26:G26"/>
    <mergeCell ref="A27:I27"/>
    <mergeCell ref="A28:E28"/>
    <mergeCell ref="F28:G28"/>
    <mergeCell ref="H28:I28"/>
    <mergeCell ref="A29:A31"/>
    <mergeCell ref="B29:B31"/>
    <mergeCell ref="C29:C31"/>
    <mergeCell ref="D29:D31"/>
    <mergeCell ref="E29:E31"/>
    <mergeCell ref="A1:I1"/>
    <mergeCell ref="A2:E2"/>
    <mergeCell ref="F2:G2"/>
    <mergeCell ref="A3:A5"/>
    <mergeCell ref="B3:B5"/>
    <mergeCell ref="C3:C5"/>
    <mergeCell ref="H2:I2"/>
    <mergeCell ref="F3:F5"/>
  </mergeCells>
  <printOptions/>
  <pageMargins left="0.984251968503937" right="0.5118110236220472" top="0.9055118110236221" bottom="0.5905511811023623" header="0.5905511811023623" footer="0.5905511811023623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llj</cp:lastModifiedBy>
  <cp:lastPrinted>2015-09-29T01:33:09Z</cp:lastPrinted>
  <dcterms:created xsi:type="dcterms:W3CDTF">2015-02-27T04:03:37Z</dcterms:created>
  <dcterms:modified xsi:type="dcterms:W3CDTF">2015-09-29T01:35:37Z</dcterms:modified>
  <cp:category/>
  <cp:version/>
  <cp:contentType/>
  <cp:contentStatus/>
</cp:coreProperties>
</file>