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资料\项目管理中心\2016年\广泽桥周边交通设施完善工程\"/>
    </mc:Choice>
  </mc:AlternateContent>
  <bookViews>
    <workbookView xWindow="0" yWindow="0" windowWidth="28800" windowHeight="12120"/>
  </bookViews>
  <sheets>
    <sheet name="分部分项工程和单价措施项目清单与计价表" sheetId="1" r:id="rId1"/>
  </sheets>
  <calcPr calcId="162913"/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43" i="1"/>
  <c r="H42" i="1"/>
  <c r="H41" i="1"/>
  <c r="H40" i="1"/>
  <c r="H39" i="1"/>
  <c r="H38" i="1"/>
  <c r="H37" i="1"/>
  <c r="H36" i="1"/>
  <c r="H35" i="1"/>
  <c r="H34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8" i="1"/>
  <c r="H59" i="1" l="1"/>
  <c r="H44" i="1"/>
  <c r="H28" i="1"/>
  <c r="H60" i="1" l="1"/>
</calcChain>
</file>

<file path=xl/sharedStrings.xml><?xml version="1.0" encoding="utf-8"?>
<sst xmlns="http://schemas.openxmlformats.org/spreadsheetml/2006/main" count="192" uniqueCount="119">
  <si>
    <t>分部分项工程和单价措施项目清单与计价表</t>
  </si>
  <si>
    <t>序号</t>
  </si>
  <si>
    <t>本页小计</t>
  </si>
  <si>
    <t>子目编码</t>
  </si>
  <si>
    <t>040203006001</t>
  </si>
  <si>
    <t>040203006002</t>
  </si>
  <si>
    <t>040203003001</t>
  </si>
  <si>
    <t>040203003002</t>
  </si>
  <si>
    <t>040203004001</t>
  </si>
  <si>
    <t>040203007001</t>
  </si>
  <si>
    <t>040201021001</t>
  </si>
  <si>
    <t>040204004001</t>
  </si>
  <si>
    <t>040204004002</t>
  </si>
  <si>
    <t>040205006001</t>
  </si>
  <si>
    <t>040205006002</t>
  </si>
  <si>
    <t>040205006003</t>
  </si>
  <si>
    <t>040205006004</t>
  </si>
  <si>
    <t>040205006005</t>
  </si>
  <si>
    <t>040205012001</t>
  </si>
  <si>
    <t>040205008001</t>
  </si>
  <si>
    <t>040205007001</t>
  </si>
  <si>
    <t>040205007002</t>
  </si>
  <si>
    <t>040205007003</t>
  </si>
  <si>
    <t>子目名称</t>
  </si>
  <si>
    <t>道路工程</t>
  </si>
  <si>
    <t>沥青混凝土</t>
  </si>
  <si>
    <t>粘层</t>
  </si>
  <si>
    <t>透层</t>
  </si>
  <si>
    <t>下封层</t>
  </si>
  <si>
    <t>水泥混凝土基层</t>
  </si>
  <si>
    <t>土工合成材料</t>
  </si>
  <si>
    <t>安砌侧(平、缘）石</t>
  </si>
  <si>
    <t>交通工程</t>
  </si>
  <si>
    <t>标线</t>
  </si>
  <si>
    <t>隔离护栏</t>
  </si>
  <si>
    <t>横道线</t>
  </si>
  <si>
    <t>标记</t>
  </si>
  <si>
    <t>子目特征描述</t>
  </si>
  <si>
    <t>1.沥青混凝土种类:WAC-13（C）
2.厚度:4cm</t>
  </si>
  <si>
    <t>1.沥青混凝土种类:WAC-20（C）
2.厚度:6cm</t>
  </si>
  <si>
    <t>1.材料品种:改性（SBS）乳化沥青</t>
  </si>
  <si>
    <t>1.材料品种:乳化沥青</t>
  </si>
  <si>
    <t>1.厚度:1cm</t>
  </si>
  <si>
    <t>1.混凝土强度等级:C20
2.厚度:3*15cm</t>
  </si>
  <si>
    <t>1.材料品种、规格:土工格栅</t>
  </si>
  <si>
    <t>1.材料品种、规格:甲L1型</t>
  </si>
  <si>
    <t>1.材料品种、规格:乙1型</t>
  </si>
  <si>
    <t>1.线型:白实线 宽15cm</t>
  </si>
  <si>
    <t>1.线型:黄实线 宽15cm</t>
  </si>
  <si>
    <t>1.线型:白实线 宽40cm
2.备注:停止线</t>
  </si>
  <si>
    <t>1.线型:白虚线 宽15cm</t>
  </si>
  <si>
    <t>1.线型:虚线 宽45cm
2.备注:横向减速线</t>
  </si>
  <si>
    <t>1.类型:中央隔离护栏
2.规格、型号:H=1.3m</t>
  </si>
  <si>
    <t>1.类型:文字
2.规格尺寸:字高150cm,字宽100cm</t>
  </si>
  <si>
    <t>1.类型:自行车图案</t>
  </si>
  <si>
    <t>1.类型:导向箭头</t>
  </si>
  <si>
    <t>计量单位</t>
  </si>
  <si>
    <t>m2</t>
  </si>
  <si>
    <t>m</t>
  </si>
  <si>
    <t>个</t>
  </si>
  <si>
    <t>工程量</t>
  </si>
  <si>
    <t>金额（元）</t>
  </si>
  <si>
    <t>综合单价</t>
  </si>
  <si>
    <t>合价</t>
  </si>
  <si>
    <t>其中</t>
  </si>
  <si>
    <t>暂估价</t>
  </si>
  <si>
    <t>040203009001</t>
  </si>
  <si>
    <t>040205012002</t>
  </si>
  <si>
    <t>040205012003</t>
  </si>
  <si>
    <t>040205004001</t>
  </si>
  <si>
    <t>040205004002</t>
  </si>
  <si>
    <t>040205004003</t>
  </si>
  <si>
    <t>040205004004</t>
  </si>
  <si>
    <t>040205004005</t>
  </si>
  <si>
    <t>040205002001</t>
  </si>
  <si>
    <t>040205014001</t>
  </si>
  <si>
    <t>彩色铺装</t>
  </si>
  <si>
    <t>防抛网</t>
  </si>
  <si>
    <t>标志板</t>
  </si>
  <si>
    <t>电缆保护管</t>
  </si>
  <si>
    <t>信号灯</t>
  </si>
  <si>
    <t>照明工程</t>
  </si>
  <si>
    <t>1.类型:机非隔离护栏
2.规格、型号:H=0.7m</t>
  </si>
  <si>
    <t>1.网面:DW2.0*36*1350*1494
2.立杆:60*3.5
3.高度:1350mm</t>
  </si>
  <si>
    <t>1.类型:路口车道导向标志
2.基础:钢筋砼
3.标志架:Φ273*10/7700-Φ133*6/5500
4.面板规格:4000*2000</t>
  </si>
  <si>
    <t>1.类型:禁止机动车驶入标志
2.基础:钢筋砼
3.标志架:Φ89*4/3400
4.面板规格:Φ800</t>
  </si>
  <si>
    <t>1.类型:禁止调头
2.基础:钢筋砼
3.标志架:Φ89*4/3600
4.面板规格:Φ1000</t>
  </si>
  <si>
    <t>1.类型:限速标志
2.基础:钢筋砼
3.标志架:Φ89*4/3600
4.面板规格:Φ1000+330*600</t>
  </si>
  <si>
    <t>1.类型:单柱式
2.基础:钢筋砼
3.标志架:Φ133*6/4500
4.面板规格:1000*1800</t>
  </si>
  <si>
    <t>1.材料品种:钢管
2.规格:3*Φ80</t>
  </si>
  <si>
    <t>1.类型:十字路口
2.信号灯规格、型号、组数:四个方向、含机动车道和人行道灯</t>
  </si>
  <si>
    <t>块</t>
  </si>
  <si>
    <t>处</t>
  </si>
  <si>
    <t>合   计</t>
  </si>
  <si>
    <t>040805002001</t>
  </si>
  <si>
    <t>040805002002</t>
  </si>
  <si>
    <t>030413005001</t>
  </si>
  <si>
    <t>040803001001</t>
  </si>
  <si>
    <t>040803002001</t>
  </si>
  <si>
    <t>040803002002</t>
  </si>
  <si>
    <t>040804002001</t>
  </si>
  <si>
    <t>040806001001</t>
  </si>
  <si>
    <t>路灯</t>
  </si>
  <si>
    <t>手孔井</t>
  </si>
  <si>
    <t>电缆</t>
  </si>
  <si>
    <t>配线</t>
  </si>
  <si>
    <t>接地极</t>
  </si>
  <si>
    <t>1.灯架形式及臂长:10米单臂
2.光源:高压钠灯1*150W</t>
  </si>
  <si>
    <t>1.灯架形式及臂长:12米单臂
2.光源:高压钠灯1*250W</t>
  </si>
  <si>
    <t>1.规格:1200*900*1100mm</t>
  </si>
  <si>
    <t>1.规格:YJV-5*25mm2</t>
  </si>
  <si>
    <t>1.规格:CPVC Φ90</t>
  </si>
  <si>
    <t>1.名称:热镀锌钢管
2.规格:SC100</t>
  </si>
  <si>
    <t>1.规格:BVV-3*2.5mm2</t>
  </si>
  <si>
    <t>1.材质:镀锌角钢
2.规格:50*50*5/2500mm</t>
  </si>
  <si>
    <t>套</t>
  </si>
  <si>
    <t>根</t>
  </si>
  <si>
    <t>工程名称：北京市2016年第二批市级疏堵工程第6标段</t>
    <phoneticPr fontId="4" type="noConversion"/>
  </si>
  <si>
    <t>工程名称：北京市2016年第二批市级疏堵工程第6标段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</si>
</sst>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7" x14ac:knownFonts="1">
    <font>
      <sz val="9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0" xfId="0" applyFont="1"/>
    <xf numFmtId="2" fontId="1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 wrapText="1"/>
    </xf>
    <xf numFmtId="176" fontId="1" fillId="2" borderId="1" xfId="1" applyNumberFormat="1" applyFont="1" applyFill="1" applyBorder="1" applyAlignment="1">
      <alignment horizontal="center" vertical="center" shrinkToFit="1"/>
    </xf>
    <xf numFmtId="177" fontId="1" fillId="2" borderId="1" xfId="1" applyNumberFormat="1" applyFont="1" applyFill="1" applyBorder="1" applyAlignment="1" applyProtection="1">
      <alignment horizontal="center" vertical="center" shrinkToFit="1"/>
      <protection hidden="1"/>
    </xf>
    <xf numFmtId="177" fontId="5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workbookViewId="0">
      <selection activeCell="D47" sqref="D47:D49"/>
    </sheetView>
  </sheetViews>
  <sheetFormatPr defaultColWidth="9" defaultRowHeight="11.25" x14ac:dyDescent="0.15"/>
  <cols>
    <col min="1" max="1" width="6.5" customWidth="1"/>
    <col min="2" max="2" width="15.6640625" customWidth="1"/>
    <col min="3" max="3" width="15.33203125" customWidth="1"/>
    <col min="4" max="4" width="27" customWidth="1"/>
    <col min="5" max="5" width="6.33203125" customWidth="1"/>
    <col min="6" max="6" width="9.5" style="4" customWidth="1"/>
    <col min="7" max="7" width="11.1640625" customWidth="1"/>
    <col min="8" max="8" width="12" customWidth="1"/>
    <col min="9" max="9" width="8.5" customWidth="1"/>
  </cols>
  <sheetData>
    <row r="1" spans="1:9" ht="24" customHeight="1" x14ac:dyDescent="0.15">
      <c r="A1" s="12"/>
      <c r="B1" s="12"/>
      <c r="C1" s="12"/>
      <c r="D1" s="12"/>
      <c r="E1" s="12"/>
      <c r="F1" s="12"/>
      <c r="G1" s="12"/>
      <c r="H1" s="13"/>
      <c r="I1" s="13"/>
    </row>
    <row r="2" spans="1:9" ht="29.2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6.75" customHeight="1" x14ac:dyDescent="0.15">
      <c r="A3" s="15" t="s">
        <v>118</v>
      </c>
      <c r="B3" s="15"/>
      <c r="C3" s="15"/>
      <c r="D3" s="15"/>
      <c r="E3" s="15"/>
      <c r="F3" s="15"/>
      <c r="G3" s="15"/>
      <c r="H3" s="13"/>
      <c r="I3" s="13"/>
    </row>
    <row r="4" spans="1:9" ht="18" customHeight="1" x14ac:dyDescent="0.15">
      <c r="A4" s="11" t="s">
        <v>1</v>
      </c>
      <c r="B4" s="11" t="s">
        <v>3</v>
      </c>
      <c r="C4" s="11" t="s">
        <v>23</v>
      </c>
      <c r="D4" s="11" t="s">
        <v>37</v>
      </c>
      <c r="E4" s="11" t="s">
        <v>56</v>
      </c>
      <c r="F4" s="11" t="s">
        <v>60</v>
      </c>
      <c r="G4" s="11" t="s">
        <v>61</v>
      </c>
      <c r="H4" s="11"/>
      <c r="I4" s="11"/>
    </row>
    <row r="5" spans="1:9" ht="18" customHeight="1" x14ac:dyDescent="0.15">
      <c r="A5" s="11"/>
      <c r="B5" s="11"/>
      <c r="C5" s="11"/>
      <c r="D5" s="11"/>
      <c r="E5" s="11"/>
      <c r="F5" s="11"/>
      <c r="G5" s="11" t="s">
        <v>62</v>
      </c>
      <c r="H5" s="11" t="s">
        <v>63</v>
      </c>
      <c r="I5" s="1" t="s">
        <v>64</v>
      </c>
    </row>
    <row r="6" spans="1:9" ht="18" customHeight="1" x14ac:dyDescent="0.15">
      <c r="A6" s="11"/>
      <c r="B6" s="11"/>
      <c r="C6" s="11"/>
      <c r="D6" s="11"/>
      <c r="E6" s="11"/>
      <c r="F6" s="11"/>
      <c r="G6" s="11"/>
      <c r="H6" s="11"/>
      <c r="I6" s="1" t="s">
        <v>65</v>
      </c>
    </row>
    <row r="7" spans="1:9" ht="18" customHeight="1" x14ac:dyDescent="0.15">
      <c r="A7" s="2"/>
      <c r="B7" s="1"/>
      <c r="C7" s="2" t="s">
        <v>24</v>
      </c>
      <c r="D7" s="2"/>
      <c r="E7" s="2"/>
      <c r="F7" s="1"/>
      <c r="G7" s="8"/>
      <c r="H7" s="9"/>
      <c r="I7" s="3"/>
    </row>
    <row r="8" spans="1:9" ht="45" customHeight="1" x14ac:dyDescent="0.15">
      <c r="A8" s="1">
        <v>1</v>
      </c>
      <c r="B8" s="1" t="s">
        <v>4</v>
      </c>
      <c r="C8" s="2" t="s">
        <v>25</v>
      </c>
      <c r="D8" s="2" t="s">
        <v>38</v>
      </c>
      <c r="E8" s="1" t="s">
        <v>57</v>
      </c>
      <c r="F8" s="6">
        <v>226</v>
      </c>
      <c r="G8" s="8"/>
      <c r="H8" s="9">
        <f>ROUND((F8*G8),)</f>
        <v>0</v>
      </c>
      <c r="I8" s="3"/>
    </row>
    <row r="9" spans="1:9" ht="45" customHeight="1" x14ac:dyDescent="0.15">
      <c r="A9" s="1">
        <v>2</v>
      </c>
      <c r="B9" s="1" t="s">
        <v>5</v>
      </c>
      <c r="C9" s="2" t="s">
        <v>25</v>
      </c>
      <c r="D9" s="2" t="s">
        <v>39</v>
      </c>
      <c r="E9" s="1" t="s">
        <v>57</v>
      </c>
      <c r="F9" s="6">
        <v>226</v>
      </c>
      <c r="G9" s="8"/>
      <c r="H9" s="9">
        <f t="shared" ref="H9:H27" si="0">ROUND((F9*G9),)</f>
        <v>0</v>
      </c>
      <c r="I9" s="3"/>
    </row>
    <row r="10" spans="1:9" ht="33.75" customHeight="1" x14ac:dyDescent="0.15">
      <c r="A10" s="1">
        <v>3</v>
      </c>
      <c r="B10" s="1" t="s">
        <v>6</v>
      </c>
      <c r="C10" s="2" t="s">
        <v>26</v>
      </c>
      <c r="D10" s="2" t="s">
        <v>40</v>
      </c>
      <c r="E10" s="1" t="s">
        <v>57</v>
      </c>
      <c r="F10" s="6">
        <v>226</v>
      </c>
      <c r="G10" s="8"/>
      <c r="H10" s="9">
        <f t="shared" si="0"/>
        <v>0</v>
      </c>
      <c r="I10" s="3"/>
    </row>
    <row r="11" spans="1:9" ht="18" customHeight="1" x14ac:dyDescent="0.15">
      <c r="A11" s="1">
        <v>4</v>
      </c>
      <c r="B11" s="1" t="s">
        <v>7</v>
      </c>
      <c r="C11" s="2" t="s">
        <v>27</v>
      </c>
      <c r="D11" s="2" t="s">
        <v>41</v>
      </c>
      <c r="E11" s="1" t="s">
        <v>57</v>
      </c>
      <c r="F11" s="6">
        <v>154</v>
      </c>
      <c r="G11" s="8"/>
      <c r="H11" s="9">
        <f t="shared" si="0"/>
        <v>0</v>
      </c>
      <c r="I11" s="3"/>
    </row>
    <row r="12" spans="1:9" ht="18" customHeight="1" x14ac:dyDescent="0.15">
      <c r="A12" s="1">
        <v>5</v>
      </c>
      <c r="B12" s="1" t="s">
        <v>8</v>
      </c>
      <c r="C12" s="2" t="s">
        <v>28</v>
      </c>
      <c r="D12" s="2" t="s">
        <v>42</v>
      </c>
      <c r="E12" s="1" t="s">
        <v>57</v>
      </c>
      <c r="F12" s="6">
        <v>154</v>
      </c>
      <c r="G12" s="8"/>
      <c r="H12" s="9">
        <f t="shared" si="0"/>
        <v>0</v>
      </c>
      <c r="I12" s="3"/>
    </row>
    <row r="13" spans="1:9" ht="36" customHeight="1" x14ac:dyDescent="0.15">
      <c r="A13" s="1">
        <v>6</v>
      </c>
      <c r="B13" s="1" t="s">
        <v>9</v>
      </c>
      <c r="C13" s="2" t="s">
        <v>29</v>
      </c>
      <c r="D13" s="2" t="s">
        <v>43</v>
      </c>
      <c r="E13" s="1" t="s">
        <v>57</v>
      </c>
      <c r="F13" s="6">
        <v>154</v>
      </c>
      <c r="G13" s="8"/>
      <c r="H13" s="9">
        <f t="shared" si="0"/>
        <v>0</v>
      </c>
      <c r="I13" s="3"/>
    </row>
    <row r="14" spans="1:9" ht="25.5" customHeight="1" x14ac:dyDescent="0.15">
      <c r="A14" s="1">
        <v>7</v>
      </c>
      <c r="B14" s="1" t="s">
        <v>10</v>
      </c>
      <c r="C14" s="2" t="s">
        <v>30</v>
      </c>
      <c r="D14" s="2" t="s">
        <v>44</v>
      </c>
      <c r="E14" s="1" t="s">
        <v>57</v>
      </c>
      <c r="F14" s="6">
        <v>139</v>
      </c>
      <c r="G14" s="8"/>
      <c r="H14" s="9">
        <f t="shared" si="0"/>
        <v>0</v>
      </c>
      <c r="I14" s="3"/>
    </row>
    <row r="15" spans="1:9" ht="30.75" customHeight="1" x14ac:dyDescent="0.15">
      <c r="A15" s="1">
        <v>8</v>
      </c>
      <c r="B15" s="1" t="s">
        <v>11</v>
      </c>
      <c r="C15" s="2" t="s">
        <v>31</v>
      </c>
      <c r="D15" s="2" t="s">
        <v>45</v>
      </c>
      <c r="E15" s="1" t="s">
        <v>58</v>
      </c>
      <c r="F15" s="6">
        <v>13</v>
      </c>
      <c r="G15" s="8"/>
      <c r="H15" s="9">
        <f t="shared" si="0"/>
        <v>0</v>
      </c>
      <c r="I15" s="3"/>
    </row>
    <row r="16" spans="1:9" ht="30.75" customHeight="1" x14ac:dyDescent="0.15">
      <c r="A16" s="1">
        <v>9</v>
      </c>
      <c r="B16" s="1" t="s">
        <v>12</v>
      </c>
      <c r="C16" s="2" t="s">
        <v>31</v>
      </c>
      <c r="D16" s="2" t="s">
        <v>46</v>
      </c>
      <c r="E16" s="1" t="s">
        <v>58</v>
      </c>
      <c r="F16" s="6">
        <v>18</v>
      </c>
      <c r="G16" s="8"/>
      <c r="H16" s="9">
        <f t="shared" si="0"/>
        <v>0</v>
      </c>
      <c r="I16" s="3"/>
    </row>
    <row r="17" spans="1:9" ht="18" customHeight="1" x14ac:dyDescent="0.15">
      <c r="A17" s="2"/>
      <c r="B17" s="1"/>
      <c r="C17" s="2" t="s">
        <v>32</v>
      </c>
      <c r="D17" s="2"/>
      <c r="E17" s="2"/>
      <c r="F17" s="1"/>
      <c r="G17" s="8"/>
      <c r="H17" s="9"/>
      <c r="I17" s="3"/>
    </row>
    <row r="18" spans="1:9" ht="22.5" customHeight="1" x14ac:dyDescent="0.15">
      <c r="A18" s="1">
        <v>10</v>
      </c>
      <c r="B18" s="1" t="s">
        <v>13</v>
      </c>
      <c r="C18" s="2" t="s">
        <v>33</v>
      </c>
      <c r="D18" s="2" t="s">
        <v>47</v>
      </c>
      <c r="E18" s="1" t="s">
        <v>58</v>
      </c>
      <c r="F18" s="6">
        <v>4204</v>
      </c>
      <c r="G18" s="8"/>
      <c r="H18" s="9">
        <f t="shared" si="0"/>
        <v>0</v>
      </c>
      <c r="I18" s="3"/>
    </row>
    <row r="19" spans="1:9" ht="22.5" customHeight="1" x14ac:dyDescent="0.15">
      <c r="A19" s="1">
        <v>11</v>
      </c>
      <c r="B19" s="1" t="s">
        <v>14</v>
      </c>
      <c r="C19" s="2" t="s">
        <v>33</v>
      </c>
      <c r="D19" s="2" t="s">
        <v>48</v>
      </c>
      <c r="E19" s="1" t="s">
        <v>58</v>
      </c>
      <c r="F19" s="6">
        <v>1769</v>
      </c>
      <c r="G19" s="8"/>
      <c r="H19" s="9">
        <f t="shared" si="0"/>
        <v>0</v>
      </c>
      <c r="I19" s="3"/>
    </row>
    <row r="20" spans="1:9" ht="30" customHeight="1" x14ac:dyDescent="0.15">
      <c r="A20" s="1">
        <v>12</v>
      </c>
      <c r="B20" s="1" t="s">
        <v>15</v>
      </c>
      <c r="C20" s="2" t="s">
        <v>33</v>
      </c>
      <c r="D20" s="2" t="s">
        <v>49</v>
      </c>
      <c r="E20" s="1" t="s">
        <v>58</v>
      </c>
      <c r="F20" s="6">
        <v>38.5</v>
      </c>
      <c r="G20" s="8"/>
      <c r="H20" s="9">
        <f t="shared" si="0"/>
        <v>0</v>
      </c>
      <c r="I20" s="3"/>
    </row>
    <row r="21" spans="1:9" ht="18" customHeight="1" x14ac:dyDescent="0.15">
      <c r="A21" s="1">
        <v>13</v>
      </c>
      <c r="B21" s="1" t="s">
        <v>16</v>
      </c>
      <c r="C21" s="2" t="s">
        <v>33</v>
      </c>
      <c r="D21" s="2" t="s">
        <v>50</v>
      </c>
      <c r="E21" s="1" t="s">
        <v>58</v>
      </c>
      <c r="F21" s="6">
        <v>1009</v>
      </c>
      <c r="G21" s="8"/>
      <c r="H21" s="9">
        <f t="shared" si="0"/>
        <v>0</v>
      </c>
      <c r="I21" s="3"/>
    </row>
    <row r="22" spans="1:9" ht="33" customHeight="1" x14ac:dyDescent="0.15">
      <c r="A22" s="1">
        <v>14</v>
      </c>
      <c r="B22" s="1" t="s">
        <v>17</v>
      </c>
      <c r="C22" s="2" t="s">
        <v>33</v>
      </c>
      <c r="D22" s="2" t="s">
        <v>51</v>
      </c>
      <c r="E22" s="1" t="s">
        <v>58</v>
      </c>
      <c r="F22" s="6">
        <v>79</v>
      </c>
      <c r="G22" s="8"/>
      <c r="H22" s="9">
        <f t="shared" si="0"/>
        <v>0</v>
      </c>
      <c r="I22" s="3"/>
    </row>
    <row r="23" spans="1:9" ht="33" customHeight="1" x14ac:dyDescent="0.15">
      <c r="A23" s="1">
        <v>15</v>
      </c>
      <c r="B23" s="1" t="s">
        <v>18</v>
      </c>
      <c r="C23" s="2" t="s">
        <v>34</v>
      </c>
      <c r="D23" s="2" t="s">
        <v>52</v>
      </c>
      <c r="E23" s="1" t="s">
        <v>58</v>
      </c>
      <c r="F23" s="6">
        <v>877</v>
      </c>
      <c r="G23" s="8"/>
      <c r="H23" s="9">
        <f t="shared" si="0"/>
        <v>0</v>
      </c>
      <c r="I23" s="3"/>
    </row>
    <row r="24" spans="1:9" ht="18" customHeight="1" x14ac:dyDescent="0.15">
      <c r="A24" s="1">
        <v>16</v>
      </c>
      <c r="B24" s="1" t="s">
        <v>19</v>
      </c>
      <c r="C24" s="2" t="s">
        <v>35</v>
      </c>
      <c r="D24" s="2"/>
      <c r="E24" s="1" t="s">
        <v>57</v>
      </c>
      <c r="F24" s="6">
        <v>412</v>
      </c>
      <c r="G24" s="8"/>
      <c r="H24" s="9">
        <f t="shared" si="0"/>
        <v>0</v>
      </c>
      <c r="I24" s="3"/>
    </row>
    <row r="25" spans="1:9" ht="36.75" customHeight="1" x14ac:dyDescent="0.15">
      <c r="A25" s="1">
        <v>17</v>
      </c>
      <c r="B25" s="1" t="s">
        <v>20</v>
      </c>
      <c r="C25" s="2" t="s">
        <v>36</v>
      </c>
      <c r="D25" s="2" t="s">
        <v>53</v>
      </c>
      <c r="E25" s="1" t="s">
        <v>57</v>
      </c>
      <c r="F25" s="6">
        <v>8</v>
      </c>
      <c r="G25" s="8"/>
      <c r="H25" s="9">
        <f t="shared" si="0"/>
        <v>0</v>
      </c>
      <c r="I25" s="3"/>
    </row>
    <row r="26" spans="1:9" ht="21.75" customHeight="1" x14ac:dyDescent="0.15">
      <c r="A26" s="1">
        <v>18</v>
      </c>
      <c r="B26" s="1" t="s">
        <v>21</v>
      </c>
      <c r="C26" s="2" t="s">
        <v>36</v>
      </c>
      <c r="D26" s="2" t="s">
        <v>54</v>
      </c>
      <c r="E26" s="1" t="s">
        <v>59</v>
      </c>
      <c r="F26" s="1">
        <v>7</v>
      </c>
      <c r="G26" s="8"/>
      <c r="H26" s="9">
        <f t="shared" si="0"/>
        <v>0</v>
      </c>
      <c r="I26" s="3"/>
    </row>
    <row r="27" spans="1:9" ht="21.75" customHeight="1" x14ac:dyDescent="0.15">
      <c r="A27" s="1">
        <v>19</v>
      </c>
      <c r="B27" s="1" t="s">
        <v>22</v>
      </c>
      <c r="C27" s="2" t="s">
        <v>36</v>
      </c>
      <c r="D27" s="2" t="s">
        <v>55</v>
      </c>
      <c r="E27" s="1" t="s">
        <v>59</v>
      </c>
      <c r="F27" s="1">
        <v>17</v>
      </c>
      <c r="G27" s="8"/>
      <c r="H27" s="9">
        <f t="shared" si="0"/>
        <v>0</v>
      </c>
      <c r="I27" s="3"/>
    </row>
    <row r="28" spans="1:9" s="5" customFormat="1" ht="26.25" customHeight="1" x14ac:dyDescent="0.15">
      <c r="A28" s="16" t="s">
        <v>2</v>
      </c>
      <c r="B28" s="16"/>
      <c r="C28" s="16"/>
      <c r="D28" s="16"/>
      <c r="E28" s="16"/>
      <c r="F28" s="16"/>
      <c r="G28" s="16"/>
      <c r="H28" s="10">
        <f>SUM(H8:H27)</f>
        <v>0</v>
      </c>
      <c r="I28" s="7"/>
    </row>
    <row r="29" spans="1:9" ht="29.25" customHeight="1" x14ac:dyDescent="0.15">
      <c r="A29" s="14" t="s">
        <v>0</v>
      </c>
      <c r="B29" s="14"/>
      <c r="C29" s="14"/>
      <c r="D29" s="14"/>
      <c r="E29" s="14"/>
      <c r="F29" s="14"/>
      <c r="G29" s="14"/>
      <c r="H29" s="14"/>
      <c r="I29" s="14"/>
    </row>
    <row r="30" spans="1:9" ht="36.75" customHeight="1" x14ac:dyDescent="0.15">
      <c r="A30" s="15" t="s">
        <v>117</v>
      </c>
      <c r="B30" s="15"/>
      <c r="C30" s="15"/>
      <c r="D30" s="15"/>
      <c r="E30" s="15"/>
      <c r="F30" s="15"/>
      <c r="G30" s="15"/>
      <c r="H30" s="13"/>
      <c r="I30" s="13"/>
    </row>
    <row r="31" spans="1:9" ht="18" customHeight="1" x14ac:dyDescent="0.15">
      <c r="A31" s="11" t="s">
        <v>1</v>
      </c>
      <c r="B31" s="11" t="s">
        <v>3</v>
      </c>
      <c r="C31" s="11" t="s">
        <v>23</v>
      </c>
      <c r="D31" s="11" t="s">
        <v>37</v>
      </c>
      <c r="E31" s="11" t="s">
        <v>56</v>
      </c>
      <c r="F31" s="11" t="s">
        <v>60</v>
      </c>
      <c r="G31" s="11" t="s">
        <v>61</v>
      </c>
      <c r="H31" s="11"/>
      <c r="I31" s="11"/>
    </row>
    <row r="32" spans="1:9" ht="18" customHeight="1" x14ac:dyDescent="0.15">
      <c r="A32" s="11"/>
      <c r="B32" s="11"/>
      <c r="C32" s="11"/>
      <c r="D32" s="11"/>
      <c r="E32" s="11"/>
      <c r="F32" s="11"/>
      <c r="G32" s="11" t="s">
        <v>62</v>
      </c>
      <c r="H32" s="11" t="s">
        <v>63</v>
      </c>
      <c r="I32" s="1" t="s">
        <v>64</v>
      </c>
    </row>
    <row r="33" spans="1:9" ht="18" customHeight="1" x14ac:dyDescent="0.15">
      <c r="A33" s="11"/>
      <c r="B33" s="11"/>
      <c r="C33" s="11"/>
      <c r="D33" s="11"/>
      <c r="E33" s="11"/>
      <c r="F33" s="11"/>
      <c r="G33" s="11"/>
      <c r="H33" s="11"/>
      <c r="I33" s="1" t="s">
        <v>65</v>
      </c>
    </row>
    <row r="34" spans="1:9" ht="27" customHeight="1" x14ac:dyDescent="0.15">
      <c r="A34" s="1">
        <v>20</v>
      </c>
      <c r="B34" s="1" t="s">
        <v>66</v>
      </c>
      <c r="C34" s="2" t="s">
        <v>76</v>
      </c>
      <c r="D34" s="2"/>
      <c r="E34" s="1" t="s">
        <v>57</v>
      </c>
      <c r="F34" s="6">
        <v>374</v>
      </c>
      <c r="G34" s="8"/>
      <c r="H34" s="9">
        <f t="shared" ref="H34:H43" si="1">ROUND((F34*G34),)</f>
        <v>0</v>
      </c>
      <c r="I34" s="3"/>
    </row>
    <row r="35" spans="1:9" ht="48.75" customHeight="1" x14ac:dyDescent="0.15">
      <c r="A35" s="1">
        <v>21</v>
      </c>
      <c r="B35" s="1" t="s">
        <v>67</v>
      </c>
      <c r="C35" s="2" t="s">
        <v>34</v>
      </c>
      <c r="D35" s="2" t="s">
        <v>82</v>
      </c>
      <c r="E35" s="1" t="s">
        <v>58</v>
      </c>
      <c r="F35" s="6">
        <v>1540</v>
      </c>
      <c r="G35" s="8"/>
      <c r="H35" s="9">
        <f t="shared" si="1"/>
        <v>0</v>
      </c>
      <c r="I35" s="3"/>
    </row>
    <row r="36" spans="1:9" ht="60" customHeight="1" x14ac:dyDescent="0.15">
      <c r="A36" s="1">
        <v>22</v>
      </c>
      <c r="B36" s="1" t="s">
        <v>68</v>
      </c>
      <c r="C36" s="2" t="s">
        <v>77</v>
      </c>
      <c r="D36" s="2" t="s">
        <v>83</v>
      </c>
      <c r="E36" s="1" t="s">
        <v>58</v>
      </c>
      <c r="F36" s="6">
        <v>1206</v>
      </c>
      <c r="G36" s="8"/>
      <c r="H36" s="9">
        <f t="shared" si="1"/>
        <v>0</v>
      </c>
      <c r="I36" s="3"/>
    </row>
    <row r="37" spans="1:9" ht="80.25" customHeight="1" x14ac:dyDescent="0.15">
      <c r="A37" s="1">
        <v>23</v>
      </c>
      <c r="B37" s="1" t="s">
        <v>69</v>
      </c>
      <c r="C37" s="2" t="s">
        <v>78</v>
      </c>
      <c r="D37" s="2" t="s">
        <v>84</v>
      </c>
      <c r="E37" s="1" t="s">
        <v>91</v>
      </c>
      <c r="F37" s="1">
        <v>1</v>
      </c>
      <c r="G37" s="8"/>
      <c r="H37" s="9">
        <f t="shared" si="1"/>
        <v>0</v>
      </c>
      <c r="I37" s="3"/>
    </row>
    <row r="38" spans="1:9" ht="80.25" customHeight="1" x14ac:dyDescent="0.15">
      <c r="A38" s="1">
        <v>24</v>
      </c>
      <c r="B38" s="1" t="s">
        <v>70</v>
      </c>
      <c r="C38" s="2" t="s">
        <v>78</v>
      </c>
      <c r="D38" s="2" t="s">
        <v>85</v>
      </c>
      <c r="E38" s="1" t="s">
        <v>91</v>
      </c>
      <c r="F38" s="1">
        <v>3</v>
      </c>
      <c r="G38" s="8"/>
      <c r="H38" s="9">
        <f t="shared" si="1"/>
        <v>0</v>
      </c>
      <c r="I38" s="3"/>
    </row>
    <row r="39" spans="1:9" ht="66" customHeight="1" x14ac:dyDescent="0.15">
      <c r="A39" s="1">
        <v>25</v>
      </c>
      <c r="B39" s="1" t="s">
        <v>71</v>
      </c>
      <c r="C39" s="2" t="s">
        <v>78</v>
      </c>
      <c r="D39" s="2" t="s">
        <v>86</v>
      </c>
      <c r="E39" s="1" t="s">
        <v>91</v>
      </c>
      <c r="F39" s="1">
        <v>1</v>
      </c>
      <c r="G39" s="8"/>
      <c r="H39" s="9">
        <f t="shared" si="1"/>
        <v>0</v>
      </c>
      <c r="I39" s="3"/>
    </row>
    <row r="40" spans="1:9" ht="66" customHeight="1" x14ac:dyDescent="0.15">
      <c r="A40" s="1">
        <v>26</v>
      </c>
      <c r="B40" s="1" t="s">
        <v>72</v>
      </c>
      <c r="C40" s="2" t="s">
        <v>78</v>
      </c>
      <c r="D40" s="2" t="s">
        <v>87</v>
      </c>
      <c r="E40" s="1" t="s">
        <v>91</v>
      </c>
      <c r="F40" s="1">
        <v>1</v>
      </c>
      <c r="G40" s="8"/>
      <c r="H40" s="9">
        <f t="shared" si="1"/>
        <v>0</v>
      </c>
      <c r="I40" s="3"/>
    </row>
    <row r="41" spans="1:9" ht="66" customHeight="1" x14ac:dyDescent="0.15">
      <c r="A41" s="1">
        <v>27</v>
      </c>
      <c r="B41" s="1" t="s">
        <v>73</v>
      </c>
      <c r="C41" s="2" t="s">
        <v>78</v>
      </c>
      <c r="D41" s="2" t="s">
        <v>88</v>
      </c>
      <c r="E41" s="1" t="s">
        <v>91</v>
      </c>
      <c r="F41" s="1">
        <v>1</v>
      </c>
      <c r="G41" s="8"/>
      <c r="H41" s="9">
        <f t="shared" si="1"/>
        <v>0</v>
      </c>
      <c r="I41" s="3"/>
    </row>
    <row r="42" spans="1:9" ht="44.25" customHeight="1" x14ac:dyDescent="0.15">
      <c r="A42" s="1">
        <v>28</v>
      </c>
      <c r="B42" s="1" t="s">
        <v>74</v>
      </c>
      <c r="C42" s="2" t="s">
        <v>79</v>
      </c>
      <c r="D42" s="2" t="s">
        <v>89</v>
      </c>
      <c r="E42" s="1" t="s">
        <v>58</v>
      </c>
      <c r="F42" s="6">
        <v>286</v>
      </c>
      <c r="G42" s="8"/>
      <c r="H42" s="9">
        <f t="shared" si="1"/>
        <v>0</v>
      </c>
      <c r="I42" s="3"/>
    </row>
    <row r="43" spans="1:9" ht="65.25" customHeight="1" x14ac:dyDescent="0.15">
      <c r="A43" s="1">
        <v>29</v>
      </c>
      <c r="B43" s="1" t="s">
        <v>75</v>
      </c>
      <c r="C43" s="2" t="s">
        <v>80</v>
      </c>
      <c r="D43" s="2" t="s">
        <v>90</v>
      </c>
      <c r="E43" s="1" t="s">
        <v>92</v>
      </c>
      <c r="F43" s="1">
        <v>1</v>
      </c>
      <c r="G43" s="8"/>
      <c r="H43" s="9">
        <f t="shared" si="1"/>
        <v>0</v>
      </c>
      <c r="I43" s="3"/>
    </row>
    <row r="44" spans="1:9" s="5" customFormat="1" ht="31.5" customHeight="1" x14ac:dyDescent="0.15">
      <c r="A44" s="16" t="s">
        <v>2</v>
      </c>
      <c r="B44" s="16"/>
      <c r="C44" s="16"/>
      <c r="D44" s="16"/>
      <c r="E44" s="16"/>
      <c r="F44" s="16"/>
      <c r="G44" s="16"/>
      <c r="H44" s="10">
        <f>SUM(H34:H43)</f>
        <v>0</v>
      </c>
      <c r="I44" s="7"/>
    </row>
    <row r="45" spans="1:9" ht="29.25" customHeight="1" x14ac:dyDescent="0.15">
      <c r="A45" s="14" t="s">
        <v>0</v>
      </c>
      <c r="B45" s="14"/>
      <c r="C45" s="14"/>
      <c r="D45" s="14"/>
      <c r="E45" s="14"/>
      <c r="F45" s="14"/>
      <c r="G45" s="14"/>
      <c r="H45" s="14"/>
      <c r="I45" s="14"/>
    </row>
    <row r="46" spans="1:9" ht="36.75" customHeight="1" x14ac:dyDescent="0.15">
      <c r="A46" s="15" t="s">
        <v>117</v>
      </c>
      <c r="B46" s="15"/>
      <c r="C46" s="15"/>
      <c r="D46" s="15"/>
      <c r="E46" s="15"/>
      <c r="F46" s="15"/>
      <c r="G46" s="15"/>
      <c r="H46" s="13"/>
      <c r="I46" s="13"/>
    </row>
    <row r="47" spans="1:9" ht="18" customHeight="1" x14ac:dyDescent="0.15">
      <c r="A47" s="11" t="s">
        <v>1</v>
      </c>
      <c r="B47" s="11" t="s">
        <v>3</v>
      </c>
      <c r="C47" s="11" t="s">
        <v>23</v>
      </c>
      <c r="D47" s="11" t="s">
        <v>37</v>
      </c>
      <c r="E47" s="11" t="s">
        <v>56</v>
      </c>
      <c r="F47" s="11" t="s">
        <v>60</v>
      </c>
      <c r="G47" s="11" t="s">
        <v>61</v>
      </c>
      <c r="H47" s="11"/>
      <c r="I47" s="11"/>
    </row>
    <row r="48" spans="1:9" ht="18" customHeight="1" x14ac:dyDescent="0.15">
      <c r="A48" s="11"/>
      <c r="B48" s="11"/>
      <c r="C48" s="11"/>
      <c r="D48" s="11"/>
      <c r="E48" s="11"/>
      <c r="F48" s="11"/>
      <c r="G48" s="11" t="s">
        <v>62</v>
      </c>
      <c r="H48" s="11" t="s">
        <v>63</v>
      </c>
      <c r="I48" s="1" t="s">
        <v>64</v>
      </c>
    </row>
    <row r="49" spans="1:9" ht="18" customHeight="1" x14ac:dyDescent="0.15">
      <c r="A49" s="11"/>
      <c r="B49" s="11"/>
      <c r="C49" s="11"/>
      <c r="D49" s="11"/>
      <c r="E49" s="11"/>
      <c r="F49" s="11"/>
      <c r="G49" s="11"/>
      <c r="H49" s="11"/>
      <c r="I49" s="1" t="s">
        <v>65</v>
      </c>
    </row>
    <row r="50" spans="1:9" ht="28.5" customHeight="1" x14ac:dyDescent="0.15">
      <c r="A50" s="2"/>
      <c r="B50" s="1"/>
      <c r="C50" s="2" t="s">
        <v>81</v>
      </c>
      <c r="D50" s="2"/>
      <c r="E50" s="2"/>
      <c r="F50" s="1"/>
      <c r="G50" s="8"/>
      <c r="H50" s="9"/>
      <c r="I50" s="3"/>
    </row>
    <row r="51" spans="1:9" ht="51.75" customHeight="1" x14ac:dyDescent="0.15">
      <c r="A51" s="1">
        <v>30</v>
      </c>
      <c r="B51" s="1" t="s">
        <v>94</v>
      </c>
      <c r="C51" s="2" t="s">
        <v>102</v>
      </c>
      <c r="D51" s="2" t="s">
        <v>107</v>
      </c>
      <c r="E51" s="1" t="s">
        <v>115</v>
      </c>
      <c r="F51" s="1">
        <v>4</v>
      </c>
      <c r="G51" s="8"/>
      <c r="H51" s="9">
        <f t="shared" ref="H51:H58" si="2">ROUND((F51*G51),)</f>
        <v>0</v>
      </c>
      <c r="I51" s="3"/>
    </row>
    <row r="52" spans="1:9" ht="51.75" customHeight="1" x14ac:dyDescent="0.15">
      <c r="A52" s="1">
        <v>31</v>
      </c>
      <c r="B52" s="1" t="s">
        <v>95</v>
      </c>
      <c r="C52" s="2" t="s">
        <v>102</v>
      </c>
      <c r="D52" s="2" t="s">
        <v>108</v>
      </c>
      <c r="E52" s="1" t="s">
        <v>115</v>
      </c>
      <c r="F52" s="1">
        <v>2</v>
      </c>
      <c r="G52" s="8"/>
      <c r="H52" s="9">
        <f t="shared" si="2"/>
        <v>0</v>
      </c>
      <c r="I52" s="3"/>
    </row>
    <row r="53" spans="1:9" ht="28.5" customHeight="1" x14ac:dyDescent="0.15">
      <c r="A53" s="1">
        <v>32</v>
      </c>
      <c r="B53" s="1" t="s">
        <v>96</v>
      </c>
      <c r="C53" s="2" t="s">
        <v>103</v>
      </c>
      <c r="D53" s="2" t="s">
        <v>109</v>
      </c>
      <c r="E53" s="1" t="s">
        <v>59</v>
      </c>
      <c r="F53" s="1">
        <v>7</v>
      </c>
      <c r="G53" s="8"/>
      <c r="H53" s="9">
        <f t="shared" si="2"/>
        <v>0</v>
      </c>
      <c r="I53" s="3"/>
    </row>
    <row r="54" spans="1:9" ht="28.5" customHeight="1" x14ac:dyDescent="0.15">
      <c r="A54" s="1">
        <v>33</v>
      </c>
      <c r="B54" s="1" t="s">
        <v>97</v>
      </c>
      <c r="C54" s="2" t="s">
        <v>104</v>
      </c>
      <c r="D54" s="2" t="s">
        <v>110</v>
      </c>
      <c r="E54" s="1" t="s">
        <v>58</v>
      </c>
      <c r="F54" s="6">
        <v>200</v>
      </c>
      <c r="G54" s="8"/>
      <c r="H54" s="9">
        <f t="shared" si="2"/>
        <v>0</v>
      </c>
      <c r="I54" s="3"/>
    </row>
    <row r="55" spans="1:9" ht="28.5" customHeight="1" x14ac:dyDescent="0.15">
      <c r="A55" s="1">
        <v>34</v>
      </c>
      <c r="B55" s="1" t="s">
        <v>98</v>
      </c>
      <c r="C55" s="2" t="s">
        <v>79</v>
      </c>
      <c r="D55" s="2" t="s">
        <v>111</v>
      </c>
      <c r="E55" s="1" t="s">
        <v>58</v>
      </c>
      <c r="F55" s="6">
        <v>200</v>
      </c>
      <c r="G55" s="8"/>
      <c r="H55" s="9">
        <f t="shared" si="2"/>
        <v>0</v>
      </c>
      <c r="I55" s="3"/>
    </row>
    <row r="56" spans="1:9" ht="36.75" customHeight="1" x14ac:dyDescent="0.15">
      <c r="A56" s="1">
        <v>35</v>
      </c>
      <c r="B56" s="1" t="s">
        <v>99</v>
      </c>
      <c r="C56" s="2" t="s">
        <v>79</v>
      </c>
      <c r="D56" s="2" t="s">
        <v>112</v>
      </c>
      <c r="E56" s="1" t="s">
        <v>58</v>
      </c>
      <c r="F56" s="6">
        <v>100</v>
      </c>
      <c r="G56" s="8"/>
      <c r="H56" s="9">
        <f t="shared" si="2"/>
        <v>0</v>
      </c>
      <c r="I56" s="3"/>
    </row>
    <row r="57" spans="1:9" ht="28.5" customHeight="1" x14ac:dyDescent="0.15">
      <c r="A57" s="1">
        <v>36</v>
      </c>
      <c r="B57" s="1" t="s">
        <v>100</v>
      </c>
      <c r="C57" s="2" t="s">
        <v>105</v>
      </c>
      <c r="D57" s="2" t="s">
        <v>113</v>
      </c>
      <c r="E57" s="1" t="s">
        <v>58</v>
      </c>
      <c r="F57" s="6">
        <v>100</v>
      </c>
      <c r="G57" s="8"/>
      <c r="H57" s="9">
        <f t="shared" si="2"/>
        <v>0</v>
      </c>
      <c r="I57" s="3"/>
    </row>
    <row r="58" spans="1:9" ht="37.5" customHeight="1" x14ac:dyDescent="0.15">
      <c r="A58" s="1">
        <v>37</v>
      </c>
      <c r="B58" s="1" t="s">
        <v>101</v>
      </c>
      <c r="C58" s="2" t="s">
        <v>106</v>
      </c>
      <c r="D58" s="2" t="s">
        <v>114</v>
      </c>
      <c r="E58" s="1" t="s">
        <v>116</v>
      </c>
      <c r="F58" s="1">
        <v>7</v>
      </c>
      <c r="G58" s="8"/>
      <c r="H58" s="9">
        <f t="shared" si="2"/>
        <v>0</v>
      </c>
      <c r="I58" s="3"/>
    </row>
    <row r="59" spans="1:9" s="5" customFormat="1" ht="29.25" customHeight="1" x14ac:dyDescent="0.15">
      <c r="A59" s="16" t="s">
        <v>2</v>
      </c>
      <c r="B59" s="16"/>
      <c r="C59" s="16"/>
      <c r="D59" s="16"/>
      <c r="E59" s="16"/>
      <c r="F59" s="16"/>
      <c r="G59" s="16"/>
      <c r="H59" s="10">
        <f>SUM(H51:H58)</f>
        <v>0</v>
      </c>
      <c r="I59" s="7"/>
    </row>
    <row r="60" spans="1:9" s="5" customFormat="1" ht="29.25" customHeight="1" x14ac:dyDescent="0.15">
      <c r="A60" s="16" t="s">
        <v>93</v>
      </c>
      <c r="B60" s="16"/>
      <c r="C60" s="16"/>
      <c r="D60" s="16"/>
      <c r="E60" s="16"/>
      <c r="F60" s="16"/>
      <c r="G60" s="16"/>
      <c r="H60" s="10">
        <f>H59+H44+H28</f>
        <v>0</v>
      </c>
      <c r="I60" s="7"/>
    </row>
  </sheetData>
  <sheetProtection algorithmName="SHA-512" hashValue="J0SfW6/PsncVn/+MxJMQm2GKmplytftVqykLyu80jD/JLL8t2zJ/E2HGM9Bwq+ZVokOQQsAysZdGeELeNgE0Vw==" saltValue="Jy/UNJkSrgtFGfGOlkXUpQ==" spinCount="100000" sheet="1" objects="1" scenarios="1"/>
  <protectedRanges>
    <protectedRange sqref="G8:G16 G18:G27 G34:G43 G51:G58" name="区域1"/>
  </protectedRanges>
  <mergeCells count="42">
    <mergeCell ref="A59:G59"/>
    <mergeCell ref="A60:G60"/>
    <mergeCell ref="A44:G44"/>
    <mergeCell ref="A47:A49"/>
    <mergeCell ref="B47:B49"/>
    <mergeCell ref="C47:C49"/>
    <mergeCell ref="D47:D49"/>
    <mergeCell ref="E47:E49"/>
    <mergeCell ref="A45:I45"/>
    <mergeCell ref="A46:G46"/>
    <mergeCell ref="H46:I46"/>
    <mergeCell ref="F47:F49"/>
    <mergeCell ref="G47:I47"/>
    <mergeCell ref="G48:G49"/>
    <mergeCell ref="H48:H49"/>
    <mergeCell ref="A29:I29"/>
    <mergeCell ref="A30:G30"/>
    <mergeCell ref="H30:I30"/>
    <mergeCell ref="F31:F33"/>
    <mergeCell ref="G31:I31"/>
    <mergeCell ref="G32:G33"/>
    <mergeCell ref="H32:H33"/>
    <mergeCell ref="A31:A33"/>
    <mergeCell ref="B31:B33"/>
    <mergeCell ref="C31:C33"/>
    <mergeCell ref="D31:D33"/>
    <mergeCell ref="E31:E33"/>
    <mergeCell ref="F4:F6"/>
    <mergeCell ref="G4:I4"/>
    <mergeCell ref="G5:G6"/>
    <mergeCell ref="H5:H6"/>
    <mergeCell ref="A28:G28"/>
    <mergeCell ref="A1:G1"/>
    <mergeCell ref="H1:I1"/>
    <mergeCell ref="A2:I2"/>
    <mergeCell ref="A3:G3"/>
    <mergeCell ref="H3:I3"/>
    <mergeCell ref="A4:A6"/>
    <mergeCell ref="B4:B6"/>
    <mergeCell ref="C4:C6"/>
    <mergeCell ref="D4:D6"/>
    <mergeCell ref="E4:E6"/>
  </mergeCells>
  <phoneticPr fontId="4" type="noConversion"/>
  <printOptions horizontalCentered="1"/>
  <pageMargins left="0.56999999999999995" right="0.19975000000000001" top="0.59375" bottom="0.57999999999999996" header="0.5937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分部分项工程和单价措施项目清单与计价表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Lianguo Gong</dc:creator>
  <cp:lastModifiedBy>llj</cp:lastModifiedBy>
  <cp:lastPrinted>2016-10-19T01:04:50Z</cp:lastPrinted>
  <dcterms:created xsi:type="dcterms:W3CDTF">2016-10-08T11:40:48Z</dcterms:created>
  <dcterms:modified xsi:type="dcterms:W3CDTF">2016-10-20T01:38:57Z</dcterms:modified>
</cp:coreProperties>
</file>