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分部分项工程和单价措施项目清单与计价表" sheetId="1" r:id="rId1"/>
  </sheets>
  <definedNames>
    <definedName name="_xlnm.Print_Area" localSheetId="0">'分部分项工程和单价措施项目清单与计价表'!$A$1:$N$71</definedName>
  </definedNames>
  <calcPr fullCalcOnLoad="1"/>
</workbook>
</file>

<file path=xl/sharedStrings.xml><?xml version="1.0" encoding="utf-8"?>
<sst xmlns="http://schemas.openxmlformats.org/spreadsheetml/2006/main" count="739" uniqueCount="225">
  <si>
    <t/>
  </si>
  <si>
    <t>一</t>
  </si>
  <si>
    <t>m</t>
  </si>
  <si>
    <t>m</t>
  </si>
  <si>
    <t>m</t>
  </si>
  <si>
    <t>m</t>
  </si>
  <si>
    <t>m</t>
  </si>
  <si>
    <t>m</t>
  </si>
  <si>
    <t>m</t>
  </si>
  <si>
    <t>m</t>
  </si>
  <si>
    <t>三</t>
  </si>
  <si>
    <t>个</t>
  </si>
  <si>
    <t>个</t>
  </si>
  <si>
    <t>个</t>
  </si>
  <si>
    <t>根</t>
  </si>
  <si>
    <t>根</t>
  </si>
  <si>
    <t>根</t>
  </si>
  <si>
    <t>块</t>
  </si>
  <si>
    <t>块</t>
  </si>
  <si>
    <t>块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</si>
  <si>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</si>
  <si>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</si>
  <si>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</si>
  <si>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</si>
  <si>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</si>
  <si>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</si>
  <si>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</si>
  <si>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</si>
  <si>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</si>
  <si>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</si>
  <si>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</si>
  <si>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</si>
  <si>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</si>
  <si>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</si>
  <si>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</si>
  <si>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</si>
  <si>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</si>
  <si>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</si>
  <si>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</si>
  <si>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</si>
  <si>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</si>
  <si>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m3</t>
  </si>
  <si>
    <t>m3</t>
  </si>
  <si>
    <t>m3</t>
  </si>
  <si>
    <t>m3</t>
  </si>
  <si>
    <t>二</t>
  </si>
  <si>
    <t>座</t>
  </si>
  <si>
    <t>封层</t>
  </si>
  <si>
    <t>标记</t>
  </si>
  <si>
    <t>标记</t>
  </si>
  <si>
    <t>标记</t>
  </si>
  <si>
    <t>合价</t>
  </si>
  <si>
    <t>合价</t>
  </si>
  <si>
    <t>合价</t>
  </si>
  <si>
    <t>标线</t>
  </si>
  <si>
    <t>透层</t>
  </si>
  <si>
    <t>其中</t>
  </si>
  <si>
    <t>其中</t>
  </si>
  <si>
    <t>其中</t>
  </si>
  <si>
    <t>序号</t>
  </si>
  <si>
    <t>序号</t>
  </si>
  <si>
    <t>序号</t>
  </si>
  <si>
    <t>粘层</t>
  </si>
  <si>
    <t>1.材质:沥青混凝土面层
2.厚度:11cm</t>
  </si>
  <si>
    <t>交通工程</t>
  </si>
  <si>
    <t>1.材料品种、规格:砼立缘石 12*30*74.5</t>
  </si>
  <si>
    <t>1.挖土深度:1m以内</t>
  </si>
  <si>
    <t>1.部位:现况雨水口</t>
  </si>
  <si>
    <t>1.材质:沥青混凝土面层
2.厚度:18cm</t>
  </si>
  <si>
    <t>1.沥青混凝土种类:WAC-13C
2.厚度:4cm</t>
  </si>
  <si>
    <t>1.材料品种:混凝土矮墙
2.尺寸:25*72cm
3.混凝土强度等级:C20
4.垫层:碎石 10cm</t>
  </si>
  <si>
    <t>1.沥青混凝土种类:WAC-25C
2.厚度:7cm</t>
  </si>
  <si>
    <t>标志板</t>
  </si>
  <si>
    <t>标志板</t>
  </si>
  <si>
    <t>标志板</t>
  </si>
  <si>
    <t>标志架</t>
  </si>
  <si>
    <t>标志架</t>
  </si>
  <si>
    <t>标志架</t>
  </si>
  <si>
    <t>1.材料品种、规格:玻纤土工格栅</t>
  </si>
  <si>
    <t>块料面层</t>
  </si>
  <si>
    <t>挖一般土方</t>
  </si>
  <si>
    <t>拆除人行道</t>
  </si>
  <si>
    <t>合   计</t>
  </si>
  <si>
    <t>隔离护栏</t>
  </si>
  <si>
    <t>1.雨水箅子及圈口材质、型号、规格:偏沟双篦</t>
  </si>
  <si>
    <t>拆除侧、平(缘）石</t>
  </si>
  <si>
    <t>1.材料品种、规格:砼平石50*50*10cm
2.垫层:C15豆石6cm</t>
  </si>
  <si>
    <t>1.类型:立柱式标志架
2.规格尺寸:D89*4.0/2600</t>
  </si>
  <si>
    <t>1.材料品种:改性乳化沥青
2.喷油量:0.5L/m2</t>
  </si>
  <si>
    <t>1.沥青品种:MS-3型微表处
2.层数:1cm</t>
  </si>
  <si>
    <t>第  2  页  共  3  页</t>
  </si>
  <si>
    <t>第  3  页  共  3  页</t>
  </si>
  <si>
    <t>第  1  页  共  3  页</t>
  </si>
  <si>
    <t>040204004001</t>
  </si>
  <si>
    <t>040204004002</t>
  </si>
  <si>
    <t>040204004003</t>
  </si>
  <si>
    <t>040204004004</t>
  </si>
  <si>
    <t>040204005001</t>
  </si>
  <si>
    <t>040504009001</t>
  </si>
  <si>
    <t>沥青表面处治</t>
  </si>
  <si>
    <t>清除标线</t>
  </si>
  <si>
    <t>1.混凝土强度等级:贫砼
2.掺和料:掺9%水泥
3.厚度:18cm</t>
  </si>
  <si>
    <t>040203004001</t>
  </si>
  <si>
    <t>040203003001</t>
  </si>
  <si>
    <t>040203003002</t>
  </si>
  <si>
    <t>040103002001</t>
  </si>
  <si>
    <t>040203001001</t>
  </si>
  <si>
    <t>040103001001</t>
  </si>
  <si>
    <t>040203008001</t>
  </si>
  <si>
    <t>040203007001</t>
  </si>
  <si>
    <t>040203006001</t>
  </si>
  <si>
    <t>040203006002</t>
  </si>
  <si>
    <t>1.垫层、基础材质及厚度:满包加固
2.规格:钢筋混凝土管 DN300</t>
  </si>
  <si>
    <t>040202006001</t>
  </si>
  <si>
    <t>040202006002</t>
  </si>
  <si>
    <t>1.工艺:热熔
2.类型:减速让行</t>
  </si>
  <si>
    <t>1.块料品种、规格:砼方砖20*10*6cm</t>
  </si>
  <si>
    <t>排水工程</t>
  </si>
  <si>
    <t>铣刨路面</t>
  </si>
  <si>
    <t>铣刨路面</t>
  </si>
  <si>
    <t>铣刨路面</t>
  </si>
  <si>
    <t>铣刨路面</t>
  </si>
  <si>
    <t>沥青混凝土</t>
  </si>
  <si>
    <t>沥青混凝土</t>
  </si>
  <si>
    <t>1.工艺:热熔
2.类型:自行车
3.规格尺寸:2*3m</t>
  </si>
  <si>
    <t>040201021001</t>
  </si>
  <si>
    <t>041001002001</t>
  </si>
  <si>
    <t>041001003001</t>
  </si>
  <si>
    <t>041001004001</t>
  </si>
  <si>
    <t>041001004002</t>
  </si>
  <si>
    <t>041001004003</t>
  </si>
  <si>
    <t>041001004004</t>
  </si>
  <si>
    <t>040101001001</t>
  </si>
  <si>
    <t>040501001001</t>
  </si>
  <si>
    <t>041001005001</t>
  </si>
  <si>
    <t>041001007001</t>
  </si>
  <si>
    <t>041001008001</t>
  </si>
  <si>
    <t>土工合成材料</t>
  </si>
  <si>
    <t>1.厚度:15cm
2.部位:人行道</t>
  </si>
  <si>
    <t>1.工艺:热熔</t>
  </si>
  <si>
    <t>1.包括:缘石、平石、帽石</t>
  </si>
  <si>
    <t>1.工艺:热熔
2.类型:导向箭头
3.规格尺寸:3m</t>
  </si>
  <si>
    <t>1.材料品种、规格:花岗岩15*35*74.5cm
2.后背、垫层:C15豆石砼（详图纸）</t>
  </si>
  <si>
    <t>1.类型:方形
2.材质、规格尺寸:0.5*0.5m</t>
  </si>
  <si>
    <t>1.清除方法:铣刨</t>
  </si>
  <si>
    <t>1.类型:单柱式标志架（附隔离护栏上）</t>
  </si>
  <si>
    <t>计量单位</t>
  </si>
  <si>
    <t>计量单位</t>
  </si>
  <si>
    <t>计量单位</t>
  </si>
  <si>
    <t>暂估价</t>
  </si>
  <si>
    <t>暂估价</t>
  </si>
  <si>
    <t>暂估价</t>
  </si>
  <si>
    <t>安砌侧(平、缘）石</t>
  </si>
  <si>
    <t>安砌侧(平、缘）石</t>
  </si>
  <si>
    <t>安砌侧(平、缘）石</t>
  </si>
  <si>
    <t>安砌侧(平、缘）石</t>
  </si>
  <si>
    <t>拆除基层</t>
  </si>
  <si>
    <t>1.材料品种:乳化沥青</t>
  </si>
  <si>
    <t>金额（元）</t>
  </si>
  <si>
    <t>金额（元）</t>
  </si>
  <si>
    <t>金额（元）</t>
  </si>
  <si>
    <t>水泥混凝土基层</t>
  </si>
  <si>
    <t>1.类型:三角
2.材质、规格尺寸:B900</t>
  </si>
  <si>
    <t>1.厚度:2*16cm</t>
  </si>
  <si>
    <t>1.类型:指路标志架及基础
2.规格尺寸:D133*6.0/4000</t>
  </si>
  <si>
    <t>子目名称</t>
  </si>
  <si>
    <t>子目名称</t>
  </si>
  <si>
    <t>子目名称</t>
  </si>
  <si>
    <t>子目编码</t>
  </si>
  <si>
    <t>子目编码</t>
  </si>
  <si>
    <t>子目编码</t>
  </si>
  <si>
    <t>余方弃置</t>
  </si>
  <si>
    <t>040205012001</t>
  </si>
  <si>
    <t>040205004001</t>
  </si>
  <si>
    <t>040205004002</t>
  </si>
  <si>
    <t>040205004003</t>
  </si>
  <si>
    <t>040205003001</t>
  </si>
  <si>
    <t>040205003002</t>
  </si>
  <si>
    <t>040205003003</t>
  </si>
  <si>
    <t>040205008001</t>
  </si>
  <si>
    <t>040205007001</t>
  </si>
  <si>
    <t>040205007002</t>
  </si>
  <si>
    <t>040205007003</t>
  </si>
  <si>
    <t>040205006001</t>
  </si>
  <si>
    <t>040205009001</t>
  </si>
  <si>
    <t>现浇侧(平、缘）石</t>
  </si>
  <si>
    <t>混凝土管</t>
  </si>
  <si>
    <t>拆除砖石结构</t>
  </si>
  <si>
    <t>1.材质:砼方砖 20*10*6cm</t>
  </si>
  <si>
    <t>石灰、粉煤灰、碎（砾）石</t>
  </si>
  <si>
    <t>石灰、粉煤灰、碎（砾）石</t>
  </si>
  <si>
    <t>拆除混凝土结构</t>
  </si>
  <si>
    <t>注：为计取规费等的使用，可在表中增设其中：“定额人工费”。</t>
  </si>
  <si>
    <t>注：为计取规费等的使用，可在表中增设其中：“定额人工费”。</t>
  </si>
  <si>
    <t>注：为计取规费等的使用，可在表中增设其中：“定额人工费”。</t>
  </si>
  <si>
    <t>1.强度等级:素混凝土</t>
  </si>
  <si>
    <t>1.厚度:18cm</t>
  </si>
  <si>
    <t>1.类型:机非隔离护栏
2.规格、型号:详图纸</t>
  </si>
  <si>
    <t>1.材质:基层
2.厚度:18cm</t>
  </si>
  <si>
    <t>1.材质:基层
2.厚度:11cm</t>
  </si>
  <si>
    <t>1.类型:路口指路
2.材质、规格尺寸:铝合金1.0*2.0m</t>
  </si>
  <si>
    <t>回填方</t>
  </si>
  <si>
    <t>工程量</t>
  </si>
  <si>
    <t>工程量</t>
  </si>
  <si>
    <t>工程量</t>
  </si>
  <si>
    <t>1.填方材料品种:种植土</t>
  </si>
  <si>
    <t>综合单价</t>
  </si>
  <si>
    <t>综合单价</t>
  </si>
  <si>
    <t>综合单价</t>
  </si>
  <si>
    <t>本页小计</t>
  </si>
  <si>
    <t>本页小计</t>
  </si>
  <si>
    <t>本页小计</t>
  </si>
  <si>
    <t>子目特征描述</t>
  </si>
  <si>
    <t>子目特征描述</t>
  </si>
  <si>
    <t>子目特征描述</t>
  </si>
  <si>
    <t>雨水口</t>
  </si>
  <si>
    <t>分部分项工程和单价措施项目清单与计价表</t>
  </si>
  <si>
    <t>分部分项工程和单价措施项目清单与计价表</t>
  </si>
  <si>
    <t>分部分项工程和单价措施项目清单与计价表</t>
  </si>
  <si>
    <t>1.材料品种:热熔</t>
  </si>
  <si>
    <t>道路工程</t>
  </si>
  <si>
    <t>出入口标识</t>
  </si>
  <si>
    <t>1.材料品种、规格:花岗岩帽石27*8*74.5cm</t>
  </si>
  <si>
    <t>1.材料品种:改性乳化沥青</t>
  </si>
  <si>
    <t>工程名称：北京市2015年第一批疏堵工程-第2标段-莲花池东路（天宁寺桥-会城门桥）进出口改造工程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</si>
</sst>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"/>
    <numFmt numFmtId="180" formatCode="0.0"/>
    <numFmt numFmtId="181" formatCode="0.00_ "/>
    <numFmt numFmtId="182" formatCode="0_ "/>
  </numFmts>
  <fonts count="44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6" applyNumberFormat="0" applyAlignment="0" applyProtection="0"/>
    <xf numFmtId="0" fontId="37" fillId="23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2" fillId="22" borderId="9" applyNumberFormat="0" applyAlignment="0" applyProtection="0"/>
    <xf numFmtId="0" fontId="43" fillId="25" borderId="6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10" applyNumberFormat="0" applyFont="0" applyAlignment="0" applyProtection="0"/>
  </cellStyleXfs>
  <cellXfs count="24">
    <xf numFmtId="0" fontId="0" fillId="0" borderId="1" xfId="0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23" fillId="0" borderId="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 shrinkToFit="1"/>
    </xf>
    <xf numFmtId="182" fontId="22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181" fontId="22" fillId="0" borderId="1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K5" sqref="K5:L6"/>
    </sheetView>
  </sheetViews>
  <sheetFormatPr defaultColWidth="10.66015625" defaultRowHeight="11.25"/>
  <cols>
    <col min="1" max="1" width="6.5" style="3" customWidth="1"/>
    <col min="2" max="2" width="6.16015625" style="3" customWidth="1"/>
    <col min="3" max="3" width="10.5" style="3" customWidth="1"/>
    <col min="4" max="4" width="10.16015625" style="3" customWidth="1"/>
    <col min="5" max="5" width="5.16015625" style="3" customWidth="1"/>
    <col min="6" max="6" width="23.16015625" style="3" customWidth="1"/>
    <col min="7" max="7" width="0.4921875" style="3" customWidth="1"/>
    <col min="8" max="8" width="5.83203125" style="3" customWidth="1"/>
    <col min="9" max="9" width="1.83203125" style="3" customWidth="1"/>
    <col min="10" max="10" width="9.83203125" style="3" customWidth="1"/>
    <col min="11" max="11" width="10.83203125" style="3" customWidth="1"/>
    <col min="12" max="12" width="1.171875" style="3" customWidth="1"/>
    <col min="13" max="13" width="15.83203125" style="3" customWidth="1"/>
    <col min="14" max="14" width="12.16015625" style="3" customWidth="1"/>
    <col min="15" max="16384" width="10.66015625" style="3" customWidth="1"/>
  </cols>
  <sheetData>
    <row r="1" spans="1:14" ht="24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 s="2" t="s">
        <v>0</v>
      </c>
      <c r="N1" s="2" t="s">
        <v>0</v>
      </c>
    </row>
    <row r="2" spans="1:14" ht="34.5" customHeight="1">
      <c r="A2" s="4" t="s">
        <v>217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</row>
    <row r="3" spans="1:14" s="7" customFormat="1" ht="34.5" customHeight="1">
      <c r="A3" s="5" t="s">
        <v>224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92</v>
      </c>
      <c r="M3" s="6" t="s">
        <v>0</v>
      </c>
      <c r="N3" s="6" t="s">
        <v>0</v>
      </c>
    </row>
    <row r="4" spans="1:14" s="7" customFormat="1" ht="18.75" customHeight="1">
      <c r="A4" s="8" t="s">
        <v>60</v>
      </c>
      <c r="B4" s="8" t="s">
        <v>168</v>
      </c>
      <c r="C4" s="8" t="s">
        <v>0</v>
      </c>
      <c r="D4" s="8" t="s">
        <v>165</v>
      </c>
      <c r="E4" s="8" t="s">
        <v>0</v>
      </c>
      <c r="F4" s="8" t="s">
        <v>214</v>
      </c>
      <c r="G4" s="8" t="s">
        <v>147</v>
      </c>
      <c r="H4" s="8" t="s">
        <v>0</v>
      </c>
      <c r="I4" s="8" t="s">
        <v>202</v>
      </c>
      <c r="J4" s="8" t="s">
        <v>0</v>
      </c>
      <c r="K4" s="8" t="s">
        <v>158</v>
      </c>
      <c r="L4" s="8" t="s">
        <v>0</v>
      </c>
      <c r="M4" s="8" t="s">
        <v>0</v>
      </c>
      <c r="N4" s="8" t="s">
        <v>0</v>
      </c>
    </row>
    <row r="5" spans="1:14" s="7" customFormat="1" ht="18.75" customHeight="1">
      <c r="A5" s="8" t="s">
        <v>0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206</v>
      </c>
      <c r="L5" s="8" t="s">
        <v>0</v>
      </c>
      <c r="M5" s="8" t="s">
        <v>51</v>
      </c>
      <c r="N5" s="9" t="s">
        <v>56</v>
      </c>
    </row>
    <row r="6" spans="1:14" s="7" customFormat="1" ht="18.75" customHeight="1">
      <c r="A6" s="8" t="s">
        <v>0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9" t="s">
        <v>149</v>
      </c>
    </row>
    <row r="7" spans="1:14" s="7" customFormat="1" ht="23.25" customHeight="1">
      <c r="A7" s="10" t="s">
        <v>0</v>
      </c>
      <c r="B7" s="11" t="s">
        <v>1</v>
      </c>
      <c r="C7" s="11" t="s">
        <v>0</v>
      </c>
      <c r="D7" s="11" t="s">
        <v>220</v>
      </c>
      <c r="E7" s="11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21" t="s">
        <v>0</v>
      </c>
      <c r="N7" s="12" t="s">
        <v>0</v>
      </c>
    </row>
    <row r="8" spans="1:14" s="7" customFormat="1" ht="46.5" customHeight="1">
      <c r="A8" s="9">
        <v>1</v>
      </c>
      <c r="B8" s="11" t="s">
        <v>106</v>
      </c>
      <c r="C8" s="11" t="s">
        <v>0</v>
      </c>
      <c r="D8" s="11" t="s">
        <v>99</v>
      </c>
      <c r="E8" s="11" t="s">
        <v>0</v>
      </c>
      <c r="F8" s="10" t="s">
        <v>89</v>
      </c>
      <c r="G8" s="8" t="s">
        <v>20</v>
      </c>
      <c r="H8" s="8" t="s">
        <v>0</v>
      </c>
      <c r="I8" s="13">
        <v>6561</v>
      </c>
      <c r="J8" s="13" t="s">
        <v>0</v>
      </c>
      <c r="K8" s="20"/>
      <c r="L8" s="20"/>
      <c r="M8" s="21">
        <f>ROUND((I8*K8),)</f>
        <v>0</v>
      </c>
      <c r="N8" s="12" t="s">
        <v>0</v>
      </c>
    </row>
    <row r="9" spans="1:14" s="7" customFormat="1" ht="32.25" customHeight="1">
      <c r="A9" s="9">
        <v>2</v>
      </c>
      <c r="B9" s="11" t="s">
        <v>134</v>
      </c>
      <c r="C9" s="11" t="s">
        <v>0</v>
      </c>
      <c r="D9" s="11" t="s">
        <v>85</v>
      </c>
      <c r="E9" s="11" t="s">
        <v>0</v>
      </c>
      <c r="F9" s="10" t="s">
        <v>140</v>
      </c>
      <c r="G9" s="8" t="s">
        <v>2</v>
      </c>
      <c r="H9" s="8" t="s">
        <v>0</v>
      </c>
      <c r="I9" s="13">
        <v>3241</v>
      </c>
      <c r="J9" s="13" t="s">
        <v>0</v>
      </c>
      <c r="K9" s="23"/>
      <c r="L9" s="23"/>
      <c r="M9" s="21">
        <f>ROUND((I9*K9),)</f>
        <v>0</v>
      </c>
      <c r="N9" s="12" t="s">
        <v>0</v>
      </c>
    </row>
    <row r="10" spans="1:14" s="7" customFormat="1" ht="32.25" customHeight="1">
      <c r="A10" s="9">
        <v>3</v>
      </c>
      <c r="B10" s="11" t="s">
        <v>126</v>
      </c>
      <c r="C10" s="11" t="s">
        <v>0</v>
      </c>
      <c r="D10" s="11" t="s">
        <v>81</v>
      </c>
      <c r="E10" s="11" t="s">
        <v>0</v>
      </c>
      <c r="F10" s="10" t="s">
        <v>188</v>
      </c>
      <c r="G10" s="8" t="s">
        <v>21</v>
      </c>
      <c r="H10" s="8" t="s">
        <v>0</v>
      </c>
      <c r="I10" s="13">
        <v>208</v>
      </c>
      <c r="J10" s="13" t="s">
        <v>0</v>
      </c>
      <c r="K10" s="23"/>
      <c r="L10" s="23"/>
      <c r="M10" s="21">
        <f aca="true" t="shared" si="0" ref="M9:M23">ROUND((I10*K10),)</f>
        <v>0</v>
      </c>
      <c r="N10" s="12" t="s">
        <v>0</v>
      </c>
    </row>
    <row r="11" spans="1:14" s="7" customFormat="1" ht="33.75" customHeight="1">
      <c r="A11" s="9">
        <v>4</v>
      </c>
      <c r="B11" s="11" t="s">
        <v>127</v>
      </c>
      <c r="C11" s="11" t="s">
        <v>0</v>
      </c>
      <c r="D11" s="11" t="s">
        <v>156</v>
      </c>
      <c r="E11" s="11" t="s">
        <v>0</v>
      </c>
      <c r="F11" s="10" t="s">
        <v>138</v>
      </c>
      <c r="G11" s="8" t="s">
        <v>22</v>
      </c>
      <c r="H11" s="8" t="s">
        <v>0</v>
      </c>
      <c r="I11" s="13">
        <v>114</v>
      </c>
      <c r="J11" s="13" t="s">
        <v>0</v>
      </c>
      <c r="K11" s="23"/>
      <c r="L11" s="23"/>
      <c r="M11" s="21">
        <f t="shared" si="0"/>
        <v>0</v>
      </c>
      <c r="N11" s="12" t="s">
        <v>0</v>
      </c>
    </row>
    <row r="12" spans="1:14" s="7" customFormat="1" ht="22.5" customHeight="1">
      <c r="A12" s="9">
        <v>5</v>
      </c>
      <c r="B12" s="11" t="s">
        <v>136</v>
      </c>
      <c r="C12" s="11" t="s">
        <v>0</v>
      </c>
      <c r="D12" s="11" t="s">
        <v>191</v>
      </c>
      <c r="E12" s="11" t="s">
        <v>0</v>
      </c>
      <c r="F12" s="10" t="s">
        <v>195</v>
      </c>
      <c r="G12" s="8" t="s">
        <v>40</v>
      </c>
      <c r="H12" s="8" t="s">
        <v>0</v>
      </c>
      <c r="I12" s="13">
        <v>289</v>
      </c>
      <c r="J12" s="13" t="s">
        <v>0</v>
      </c>
      <c r="K12" s="23"/>
      <c r="L12" s="23"/>
      <c r="M12" s="21">
        <f t="shared" si="0"/>
        <v>0</v>
      </c>
      <c r="N12" s="12" t="s">
        <v>0</v>
      </c>
    </row>
    <row r="13" spans="1:14" s="7" customFormat="1" ht="22.5" customHeight="1">
      <c r="A13" s="9">
        <v>6</v>
      </c>
      <c r="B13" s="11" t="s">
        <v>132</v>
      </c>
      <c r="C13" s="11" t="s">
        <v>0</v>
      </c>
      <c r="D13" s="11" t="s">
        <v>80</v>
      </c>
      <c r="E13" s="11" t="s">
        <v>0</v>
      </c>
      <c r="F13" s="10" t="s">
        <v>66</v>
      </c>
      <c r="G13" s="8" t="s">
        <v>41</v>
      </c>
      <c r="H13" s="8" t="s">
        <v>0</v>
      </c>
      <c r="I13" s="13">
        <v>823</v>
      </c>
      <c r="J13" s="13" t="s">
        <v>0</v>
      </c>
      <c r="K13" s="23"/>
      <c r="L13" s="23"/>
      <c r="M13" s="21">
        <f t="shared" si="0"/>
        <v>0</v>
      </c>
      <c r="N13" s="12" t="s">
        <v>0</v>
      </c>
    </row>
    <row r="14" spans="1:14" s="7" customFormat="1" ht="22.5" customHeight="1">
      <c r="A14" s="9">
        <v>7</v>
      </c>
      <c r="B14" s="11" t="s">
        <v>105</v>
      </c>
      <c r="C14" s="11" t="s">
        <v>0</v>
      </c>
      <c r="D14" s="11" t="s">
        <v>171</v>
      </c>
      <c r="E14" s="11" t="s">
        <v>0</v>
      </c>
      <c r="F14" s="10" t="s">
        <v>0</v>
      </c>
      <c r="G14" s="8" t="s">
        <v>42</v>
      </c>
      <c r="H14" s="8" t="s">
        <v>0</v>
      </c>
      <c r="I14" s="13">
        <v>823</v>
      </c>
      <c r="J14" s="13" t="s">
        <v>0</v>
      </c>
      <c r="K14" s="23"/>
      <c r="L14" s="23"/>
      <c r="M14" s="21">
        <f t="shared" si="0"/>
        <v>0</v>
      </c>
      <c r="N14" s="12" t="s">
        <v>0</v>
      </c>
    </row>
    <row r="15" spans="1:14" s="7" customFormat="1" ht="27" customHeight="1">
      <c r="A15" s="9">
        <v>8</v>
      </c>
      <c r="B15" s="11" t="s">
        <v>107</v>
      </c>
      <c r="C15" s="11" t="s">
        <v>0</v>
      </c>
      <c r="D15" s="11" t="s">
        <v>201</v>
      </c>
      <c r="E15" s="11" t="s">
        <v>0</v>
      </c>
      <c r="F15" s="10" t="s">
        <v>205</v>
      </c>
      <c r="G15" s="8" t="s">
        <v>44</v>
      </c>
      <c r="H15" s="8" t="s">
        <v>0</v>
      </c>
      <c r="I15" s="13">
        <v>889</v>
      </c>
      <c r="J15" s="13" t="s">
        <v>0</v>
      </c>
      <c r="K15" s="23"/>
      <c r="L15" s="23"/>
      <c r="M15" s="21">
        <f t="shared" si="0"/>
        <v>0</v>
      </c>
      <c r="N15" s="12" t="s">
        <v>0</v>
      </c>
    </row>
    <row r="16" spans="1:14" s="7" customFormat="1" ht="57.75" customHeight="1">
      <c r="A16" s="9">
        <v>9</v>
      </c>
      <c r="B16" s="11" t="s">
        <v>93</v>
      </c>
      <c r="C16" s="11" t="s">
        <v>0</v>
      </c>
      <c r="D16" s="11" t="s">
        <v>152</v>
      </c>
      <c r="E16" s="11" t="s">
        <v>0</v>
      </c>
      <c r="F16" s="10" t="s">
        <v>142</v>
      </c>
      <c r="G16" s="8" t="s">
        <v>3</v>
      </c>
      <c r="H16" s="8" t="s">
        <v>0</v>
      </c>
      <c r="I16" s="13">
        <v>1209</v>
      </c>
      <c r="J16" s="13" t="s">
        <v>0</v>
      </c>
      <c r="K16" s="23"/>
      <c r="L16" s="23"/>
      <c r="M16" s="21">
        <f t="shared" si="0"/>
        <v>0</v>
      </c>
      <c r="N16" s="12" t="s">
        <v>0</v>
      </c>
    </row>
    <row r="17" spans="1:14" s="7" customFormat="1" ht="42.75" customHeight="1">
      <c r="A17" s="9">
        <v>10</v>
      </c>
      <c r="B17" s="11" t="s">
        <v>94</v>
      </c>
      <c r="C17" s="11" t="s">
        <v>0</v>
      </c>
      <c r="D17" s="11" t="s">
        <v>153</v>
      </c>
      <c r="E17" s="11" t="s">
        <v>0</v>
      </c>
      <c r="F17" s="10" t="s">
        <v>86</v>
      </c>
      <c r="G17" s="8" t="s">
        <v>4</v>
      </c>
      <c r="H17" s="8" t="s">
        <v>0</v>
      </c>
      <c r="I17" s="13">
        <v>644</v>
      </c>
      <c r="J17" s="13" t="s">
        <v>0</v>
      </c>
      <c r="K17" s="23"/>
      <c r="L17" s="23"/>
      <c r="M17" s="21">
        <f t="shared" si="0"/>
        <v>0</v>
      </c>
      <c r="N17" s="12" t="s">
        <v>0</v>
      </c>
    </row>
    <row r="18" spans="1:14" s="7" customFormat="1" ht="32.25" customHeight="1">
      <c r="A18" s="9">
        <v>11</v>
      </c>
      <c r="B18" s="11" t="s">
        <v>95</v>
      </c>
      <c r="C18" s="11" t="s">
        <v>0</v>
      </c>
      <c r="D18" s="11" t="s">
        <v>154</v>
      </c>
      <c r="E18" s="11" t="s">
        <v>0</v>
      </c>
      <c r="F18" s="10" t="s">
        <v>222</v>
      </c>
      <c r="G18" s="8" t="s">
        <v>5</v>
      </c>
      <c r="H18" s="8" t="s">
        <v>0</v>
      </c>
      <c r="I18" s="13">
        <v>1209</v>
      </c>
      <c r="J18" s="13" t="s">
        <v>0</v>
      </c>
      <c r="K18" s="23"/>
      <c r="L18" s="23"/>
      <c r="M18" s="21">
        <f t="shared" si="0"/>
        <v>0</v>
      </c>
      <c r="N18" s="12" t="s">
        <v>0</v>
      </c>
    </row>
    <row r="19" spans="1:14" s="7" customFormat="1" ht="32.25" customHeight="1">
      <c r="A19" s="9">
        <v>12</v>
      </c>
      <c r="B19" s="11" t="s">
        <v>96</v>
      </c>
      <c r="C19" s="11" t="s">
        <v>0</v>
      </c>
      <c r="D19" s="11" t="s">
        <v>155</v>
      </c>
      <c r="E19" s="11" t="s">
        <v>0</v>
      </c>
      <c r="F19" s="10" t="s">
        <v>65</v>
      </c>
      <c r="G19" s="8" t="s">
        <v>7</v>
      </c>
      <c r="H19" s="8" t="s">
        <v>0</v>
      </c>
      <c r="I19" s="13">
        <v>378</v>
      </c>
      <c r="J19" s="13" t="s">
        <v>0</v>
      </c>
      <c r="K19" s="23"/>
      <c r="L19" s="23"/>
      <c r="M19" s="21">
        <f t="shared" si="0"/>
        <v>0</v>
      </c>
      <c r="N19" s="12" t="s">
        <v>0</v>
      </c>
    </row>
    <row r="20" spans="1:14" s="7" customFormat="1" ht="32.25" customHeight="1">
      <c r="A20" s="9">
        <v>13</v>
      </c>
      <c r="B20" s="11" t="s">
        <v>108</v>
      </c>
      <c r="C20" s="11" t="s">
        <v>0</v>
      </c>
      <c r="D20" s="11" t="s">
        <v>79</v>
      </c>
      <c r="E20" s="11" t="s">
        <v>0</v>
      </c>
      <c r="F20" s="10" t="s">
        <v>116</v>
      </c>
      <c r="G20" s="8" t="s">
        <v>23</v>
      </c>
      <c r="H20" s="8" t="s">
        <v>0</v>
      </c>
      <c r="I20" s="13">
        <v>1033</v>
      </c>
      <c r="J20" s="13" t="s">
        <v>0</v>
      </c>
      <c r="K20" s="23"/>
      <c r="L20" s="23"/>
      <c r="M20" s="21">
        <f t="shared" si="0"/>
        <v>0</v>
      </c>
      <c r="N20" s="12" t="s">
        <v>0</v>
      </c>
    </row>
    <row r="21" spans="1:14" s="7" customFormat="1" ht="65.25" customHeight="1">
      <c r="A21" s="9">
        <v>14</v>
      </c>
      <c r="B21" s="11" t="s">
        <v>97</v>
      </c>
      <c r="C21" s="11" t="s">
        <v>0</v>
      </c>
      <c r="D21" s="11" t="s">
        <v>185</v>
      </c>
      <c r="E21" s="11" t="s">
        <v>0</v>
      </c>
      <c r="F21" s="10" t="s">
        <v>70</v>
      </c>
      <c r="G21" s="8" t="s">
        <v>6</v>
      </c>
      <c r="H21" s="8" t="s">
        <v>0</v>
      </c>
      <c r="I21" s="13">
        <v>1211.11</v>
      </c>
      <c r="J21" s="13" t="s">
        <v>0</v>
      </c>
      <c r="K21" s="23"/>
      <c r="L21" s="23"/>
      <c r="M21" s="21">
        <f t="shared" si="0"/>
        <v>0</v>
      </c>
      <c r="N21" s="12" t="s">
        <v>0</v>
      </c>
    </row>
    <row r="22" spans="1:14" s="7" customFormat="1" ht="42" customHeight="1">
      <c r="A22" s="9">
        <v>15</v>
      </c>
      <c r="B22" s="11" t="s">
        <v>128</v>
      </c>
      <c r="C22" s="11" t="s">
        <v>0</v>
      </c>
      <c r="D22" s="11" t="s">
        <v>118</v>
      </c>
      <c r="E22" s="11" t="s">
        <v>0</v>
      </c>
      <c r="F22" s="10" t="s">
        <v>68</v>
      </c>
      <c r="G22" s="8" t="s">
        <v>24</v>
      </c>
      <c r="H22" s="8" t="s">
        <v>0</v>
      </c>
      <c r="I22" s="13">
        <v>1969</v>
      </c>
      <c r="J22" s="13" t="s">
        <v>0</v>
      </c>
      <c r="K22" s="23"/>
      <c r="L22" s="23"/>
      <c r="M22" s="21">
        <f t="shared" si="0"/>
        <v>0</v>
      </c>
      <c r="N22" s="12" t="s">
        <v>0</v>
      </c>
    </row>
    <row r="23" spans="1:14" s="7" customFormat="1" ht="42.75" customHeight="1">
      <c r="A23" s="9">
        <v>16</v>
      </c>
      <c r="B23" s="11" t="s">
        <v>129</v>
      </c>
      <c r="C23" s="11" t="s">
        <v>0</v>
      </c>
      <c r="D23" s="11" t="s">
        <v>119</v>
      </c>
      <c r="E23" s="11" t="s">
        <v>0</v>
      </c>
      <c r="F23" s="10" t="s">
        <v>63</v>
      </c>
      <c r="G23" s="8" t="s">
        <v>25</v>
      </c>
      <c r="H23" s="8" t="s">
        <v>0</v>
      </c>
      <c r="I23" s="13">
        <v>141</v>
      </c>
      <c r="J23" s="13" t="s">
        <v>0</v>
      </c>
      <c r="K23" s="23"/>
      <c r="L23" s="23"/>
      <c r="M23" s="21">
        <f t="shared" si="0"/>
        <v>0</v>
      </c>
      <c r="N23" s="12" t="s">
        <v>0</v>
      </c>
    </row>
    <row r="24" spans="1:14" s="16" customFormat="1" ht="33" customHeight="1">
      <c r="A24" s="14" t="s">
        <v>209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22">
        <f>SUM(M8:M23)</f>
        <v>0</v>
      </c>
      <c r="N24" s="15" t="s">
        <v>0</v>
      </c>
    </row>
    <row r="25" spans="1:14" s="7" customFormat="1" ht="27" customHeight="1">
      <c r="A25" s="17" t="s">
        <v>194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7" t="s">
        <v>0</v>
      </c>
      <c r="N25" s="17" t="s">
        <v>0</v>
      </c>
    </row>
    <row r="26" spans="1:14" s="7" customFormat="1" ht="22.5" customHeight="1">
      <c r="A26" s="18" t="s">
        <v>0</v>
      </c>
      <c r="B26" s="18" t="s">
        <v>0</v>
      </c>
      <c r="C26" s="18" t="s">
        <v>0</v>
      </c>
      <c r="D26" s="18" t="s">
        <v>0</v>
      </c>
      <c r="E26" s="18" t="s">
        <v>0</v>
      </c>
      <c r="F26" s="18" t="s">
        <v>0</v>
      </c>
      <c r="G26" s="18" t="s">
        <v>0</v>
      </c>
      <c r="H26" s="18" t="s">
        <v>0</v>
      </c>
      <c r="I26" s="18" t="s">
        <v>0</v>
      </c>
      <c r="J26" s="18" t="s">
        <v>0</v>
      </c>
      <c r="K26" s="18" t="s">
        <v>0</v>
      </c>
      <c r="L26" s="6" t="s">
        <v>0</v>
      </c>
      <c r="M26" s="6" t="s">
        <v>0</v>
      </c>
      <c r="N26" s="6" t="s">
        <v>0</v>
      </c>
    </row>
    <row r="27" spans="1:14" s="7" customFormat="1" ht="36" customHeight="1">
      <c r="A27" s="19" t="s">
        <v>216</v>
      </c>
      <c r="B27" s="19" t="s">
        <v>0</v>
      </c>
      <c r="C27" s="19" t="s">
        <v>0</v>
      </c>
      <c r="D27" s="19" t="s">
        <v>0</v>
      </c>
      <c r="E27" s="19" t="s">
        <v>0</v>
      </c>
      <c r="F27" s="19" t="s">
        <v>0</v>
      </c>
      <c r="G27" s="19" t="s">
        <v>0</v>
      </c>
      <c r="H27" s="19" t="s">
        <v>0</v>
      </c>
      <c r="I27" s="19" t="s">
        <v>0</v>
      </c>
      <c r="J27" s="19" t="s">
        <v>0</v>
      </c>
      <c r="K27" s="19" t="s">
        <v>0</v>
      </c>
      <c r="L27" s="19" t="s">
        <v>0</v>
      </c>
      <c r="M27" s="19" t="s">
        <v>0</v>
      </c>
      <c r="N27" s="19" t="s">
        <v>0</v>
      </c>
    </row>
    <row r="28" spans="1:14" s="7" customFormat="1" ht="36" customHeight="1">
      <c r="A28" s="5" t="s">
        <v>224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 t="s">
        <v>90</v>
      </c>
      <c r="M28" s="6" t="s">
        <v>0</v>
      </c>
      <c r="N28" s="6" t="s">
        <v>0</v>
      </c>
    </row>
    <row r="29" spans="1:14" s="7" customFormat="1" ht="18.75" customHeight="1">
      <c r="A29" s="8" t="s">
        <v>59</v>
      </c>
      <c r="B29" s="8" t="s">
        <v>169</v>
      </c>
      <c r="C29" s="8" t="s">
        <v>0</v>
      </c>
      <c r="D29" s="8" t="s">
        <v>166</v>
      </c>
      <c r="E29" s="8" t="s">
        <v>0</v>
      </c>
      <c r="F29" s="8" t="s">
        <v>212</v>
      </c>
      <c r="G29" s="8" t="s">
        <v>146</v>
      </c>
      <c r="H29" s="8" t="s">
        <v>0</v>
      </c>
      <c r="I29" s="8" t="s">
        <v>203</v>
      </c>
      <c r="J29" s="8" t="s">
        <v>0</v>
      </c>
      <c r="K29" s="8" t="s">
        <v>159</v>
      </c>
      <c r="L29" s="8" t="s">
        <v>0</v>
      </c>
      <c r="M29" s="8" t="s">
        <v>0</v>
      </c>
      <c r="N29" s="8" t="s">
        <v>0</v>
      </c>
    </row>
    <row r="30" spans="1:14" s="7" customFormat="1" ht="18.75" customHeight="1">
      <c r="A30" s="8" t="s">
        <v>0</v>
      </c>
      <c r="B30" s="8" t="s">
        <v>0</v>
      </c>
      <c r="C30" s="8" t="s">
        <v>0</v>
      </c>
      <c r="D30" s="8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207</v>
      </c>
      <c r="L30" s="8" t="s">
        <v>0</v>
      </c>
      <c r="M30" s="8" t="s">
        <v>53</v>
      </c>
      <c r="N30" s="9" t="s">
        <v>58</v>
      </c>
    </row>
    <row r="31" spans="1:14" s="7" customFormat="1" ht="18.75" customHeight="1">
      <c r="A31" s="8" t="s">
        <v>0</v>
      </c>
      <c r="B31" s="8" t="s">
        <v>0</v>
      </c>
      <c r="C31" s="8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  <c r="N31" s="9" t="s">
        <v>150</v>
      </c>
    </row>
    <row r="32" spans="1:14" s="7" customFormat="1" ht="29.25" customHeight="1">
      <c r="A32" s="9">
        <v>17</v>
      </c>
      <c r="B32" s="11" t="s">
        <v>130</v>
      </c>
      <c r="C32" s="11" t="s">
        <v>0</v>
      </c>
      <c r="D32" s="11" t="s">
        <v>120</v>
      </c>
      <c r="E32" s="11" t="s">
        <v>0</v>
      </c>
      <c r="F32" s="10" t="s">
        <v>198</v>
      </c>
      <c r="G32" s="8" t="s">
        <v>26</v>
      </c>
      <c r="H32" s="8" t="s">
        <v>0</v>
      </c>
      <c r="I32" s="13">
        <v>1341</v>
      </c>
      <c r="J32" s="13" t="s">
        <v>0</v>
      </c>
      <c r="K32" s="23"/>
      <c r="L32" s="23"/>
      <c r="M32" s="21">
        <f aca="true" t="shared" si="1" ref="M32:M50">ROUND((I32*K32),)</f>
        <v>0</v>
      </c>
      <c r="N32" s="12" t="s">
        <v>0</v>
      </c>
    </row>
    <row r="33" spans="1:14" s="7" customFormat="1" ht="29.25" customHeight="1">
      <c r="A33" s="9">
        <v>18</v>
      </c>
      <c r="B33" s="11" t="s">
        <v>131</v>
      </c>
      <c r="C33" s="11" t="s">
        <v>0</v>
      </c>
      <c r="D33" s="11" t="s">
        <v>121</v>
      </c>
      <c r="E33" s="11" t="s">
        <v>0</v>
      </c>
      <c r="F33" s="10" t="s">
        <v>199</v>
      </c>
      <c r="G33" s="8" t="s">
        <v>27</v>
      </c>
      <c r="H33" s="8" t="s">
        <v>0</v>
      </c>
      <c r="I33" s="13">
        <v>537</v>
      </c>
      <c r="J33" s="13" t="s">
        <v>0</v>
      </c>
      <c r="K33" s="23"/>
      <c r="L33" s="23"/>
      <c r="M33" s="21">
        <f t="shared" si="1"/>
        <v>0</v>
      </c>
      <c r="N33" s="12" t="s">
        <v>0</v>
      </c>
    </row>
    <row r="34" spans="1:14" s="7" customFormat="1" ht="41.25" customHeight="1">
      <c r="A34" s="9">
        <v>19</v>
      </c>
      <c r="B34" s="11" t="s">
        <v>110</v>
      </c>
      <c r="C34" s="11" t="s">
        <v>0</v>
      </c>
      <c r="D34" s="11" t="s">
        <v>122</v>
      </c>
      <c r="E34" s="11" t="s">
        <v>0</v>
      </c>
      <c r="F34" s="10" t="s">
        <v>69</v>
      </c>
      <c r="G34" s="8" t="s">
        <v>28</v>
      </c>
      <c r="H34" s="8" t="s">
        <v>0</v>
      </c>
      <c r="I34" s="13">
        <v>2419</v>
      </c>
      <c r="J34" s="13" t="s">
        <v>0</v>
      </c>
      <c r="K34" s="23"/>
      <c r="L34" s="23"/>
      <c r="M34" s="21">
        <f t="shared" si="1"/>
        <v>0</v>
      </c>
      <c r="N34" s="12" t="s">
        <v>0</v>
      </c>
    </row>
    <row r="35" spans="1:14" s="7" customFormat="1" ht="42" customHeight="1">
      <c r="A35" s="9">
        <v>20</v>
      </c>
      <c r="B35" s="11" t="s">
        <v>103</v>
      </c>
      <c r="C35" s="11" t="s">
        <v>0</v>
      </c>
      <c r="D35" s="11" t="s">
        <v>62</v>
      </c>
      <c r="E35" s="11" t="s">
        <v>0</v>
      </c>
      <c r="F35" s="10" t="s">
        <v>88</v>
      </c>
      <c r="G35" s="8" t="s">
        <v>29</v>
      </c>
      <c r="H35" s="8" t="s">
        <v>0</v>
      </c>
      <c r="I35" s="13">
        <v>2796</v>
      </c>
      <c r="J35" s="13" t="s">
        <v>0</v>
      </c>
      <c r="K35" s="23"/>
      <c r="L35" s="23"/>
      <c r="M35" s="21">
        <f t="shared" si="1"/>
        <v>0</v>
      </c>
      <c r="N35" s="12" t="s">
        <v>0</v>
      </c>
    </row>
    <row r="36" spans="1:14" s="7" customFormat="1" ht="41.25" customHeight="1">
      <c r="A36" s="9">
        <v>21</v>
      </c>
      <c r="B36" s="11" t="s">
        <v>111</v>
      </c>
      <c r="C36" s="11" t="s">
        <v>0</v>
      </c>
      <c r="D36" s="11" t="s">
        <v>123</v>
      </c>
      <c r="E36" s="11" t="s">
        <v>0</v>
      </c>
      <c r="F36" s="10" t="s">
        <v>71</v>
      </c>
      <c r="G36" s="8" t="s">
        <v>30</v>
      </c>
      <c r="H36" s="8" t="s">
        <v>0</v>
      </c>
      <c r="I36" s="13">
        <v>2419</v>
      </c>
      <c r="J36" s="13" t="s">
        <v>0</v>
      </c>
      <c r="K36" s="23"/>
      <c r="L36" s="23"/>
      <c r="M36" s="21">
        <f t="shared" si="1"/>
        <v>0</v>
      </c>
      <c r="N36" s="12" t="s">
        <v>0</v>
      </c>
    </row>
    <row r="37" spans="1:14" s="7" customFormat="1" ht="23.25" customHeight="1">
      <c r="A37" s="9">
        <v>22</v>
      </c>
      <c r="B37" s="11" t="s">
        <v>104</v>
      </c>
      <c r="C37" s="11" t="s">
        <v>0</v>
      </c>
      <c r="D37" s="11" t="s">
        <v>55</v>
      </c>
      <c r="E37" s="11" t="s">
        <v>0</v>
      </c>
      <c r="F37" s="10" t="s">
        <v>157</v>
      </c>
      <c r="G37" s="8" t="s">
        <v>31</v>
      </c>
      <c r="H37" s="8" t="s">
        <v>0</v>
      </c>
      <c r="I37" s="13">
        <v>2041</v>
      </c>
      <c r="J37" s="13" t="s">
        <v>0</v>
      </c>
      <c r="K37" s="23"/>
      <c r="L37" s="23"/>
      <c r="M37" s="21">
        <f t="shared" si="1"/>
        <v>0</v>
      </c>
      <c r="N37" s="12" t="s">
        <v>0</v>
      </c>
    </row>
    <row r="38" spans="1:14" s="7" customFormat="1" ht="27.75" customHeight="1">
      <c r="A38" s="9">
        <v>23</v>
      </c>
      <c r="B38" s="11" t="s">
        <v>102</v>
      </c>
      <c r="C38" s="11" t="s">
        <v>0</v>
      </c>
      <c r="D38" s="11" t="s">
        <v>47</v>
      </c>
      <c r="E38" s="11" t="s">
        <v>0</v>
      </c>
      <c r="F38" s="10" t="s">
        <v>223</v>
      </c>
      <c r="G38" s="8" t="s">
        <v>32</v>
      </c>
      <c r="H38" s="8" t="s">
        <v>0</v>
      </c>
      <c r="I38" s="13">
        <v>2041</v>
      </c>
      <c r="J38" s="13" t="s">
        <v>0</v>
      </c>
      <c r="K38" s="23"/>
      <c r="L38" s="23"/>
      <c r="M38" s="21">
        <f t="shared" si="1"/>
        <v>0</v>
      </c>
      <c r="N38" s="12" t="s">
        <v>0</v>
      </c>
    </row>
    <row r="39" spans="1:14" s="7" customFormat="1" ht="26.25" customHeight="1">
      <c r="A39" s="9">
        <v>24</v>
      </c>
      <c r="B39" s="11" t="s">
        <v>113</v>
      </c>
      <c r="C39" s="11" t="s">
        <v>0</v>
      </c>
      <c r="D39" s="11" t="s">
        <v>189</v>
      </c>
      <c r="E39" s="11" t="s">
        <v>0</v>
      </c>
      <c r="F39" s="10" t="s">
        <v>196</v>
      </c>
      <c r="G39" s="8" t="s">
        <v>33</v>
      </c>
      <c r="H39" s="8" t="s">
        <v>0</v>
      </c>
      <c r="I39" s="13">
        <v>2041</v>
      </c>
      <c r="J39" s="13" t="s">
        <v>0</v>
      </c>
      <c r="K39" s="23"/>
      <c r="L39" s="23"/>
      <c r="M39" s="21">
        <f t="shared" si="1"/>
        <v>0</v>
      </c>
      <c r="N39" s="12" t="s">
        <v>0</v>
      </c>
    </row>
    <row r="40" spans="1:14" s="7" customFormat="1" ht="26.25" customHeight="1">
      <c r="A40" s="9">
        <v>25</v>
      </c>
      <c r="B40" s="11" t="s">
        <v>114</v>
      </c>
      <c r="C40" s="11" t="s">
        <v>0</v>
      </c>
      <c r="D40" s="11" t="s">
        <v>190</v>
      </c>
      <c r="E40" s="11" t="s">
        <v>0</v>
      </c>
      <c r="F40" s="10" t="s">
        <v>163</v>
      </c>
      <c r="G40" s="8" t="s">
        <v>34</v>
      </c>
      <c r="H40" s="8" t="s">
        <v>0</v>
      </c>
      <c r="I40" s="13">
        <v>1948</v>
      </c>
      <c r="J40" s="13" t="s">
        <v>0</v>
      </c>
      <c r="K40" s="23"/>
      <c r="L40" s="23"/>
      <c r="M40" s="21">
        <f t="shared" si="1"/>
        <v>0</v>
      </c>
      <c r="N40" s="12" t="s">
        <v>0</v>
      </c>
    </row>
    <row r="41" spans="1:14" s="7" customFormat="1" ht="57" customHeight="1">
      <c r="A41" s="9">
        <v>26</v>
      </c>
      <c r="B41" s="11" t="s">
        <v>109</v>
      </c>
      <c r="C41" s="11" t="s">
        <v>0</v>
      </c>
      <c r="D41" s="11" t="s">
        <v>161</v>
      </c>
      <c r="E41" s="11" t="s">
        <v>0</v>
      </c>
      <c r="F41" s="10" t="s">
        <v>101</v>
      </c>
      <c r="G41" s="8" t="s">
        <v>35</v>
      </c>
      <c r="H41" s="8" t="s">
        <v>0</v>
      </c>
      <c r="I41" s="13">
        <v>832</v>
      </c>
      <c r="J41" s="13" t="s">
        <v>0</v>
      </c>
      <c r="K41" s="23"/>
      <c r="L41" s="23"/>
      <c r="M41" s="21">
        <f t="shared" si="1"/>
        <v>0</v>
      </c>
      <c r="N41" s="12" t="s">
        <v>0</v>
      </c>
    </row>
    <row r="42" spans="1:14" s="7" customFormat="1" ht="33" customHeight="1">
      <c r="A42" s="9">
        <v>27</v>
      </c>
      <c r="B42" s="11" t="s">
        <v>125</v>
      </c>
      <c r="C42" s="11" t="s">
        <v>0</v>
      </c>
      <c r="D42" s="11" t="s">
        <v>137</v>
      </c>
      <c r="E42" s="11" t="s">
        <v>0</v>
      </c>
      <c r="F42" s="10" t="s">
        <v>78</v>
      </c>
      <c r="G42" s="8" t="s">
        <v>36</v>
      </c>
      <c r="H42" s="8" t="s">
        <v>0</v>
      </c>
      <c r="I42" s="13">
        <v>2212</v>
      </c>
      <c r="J42" s="13" t="s">
        <v>0</v>
      </c>
      <c r="K42" s="23"/>
      <c r="L42" s="23"/>
      <c r="M42" s="21">
        <f t="shared" si="1"/>
        <v>0</v>
      </c>
      <c r="N42" s="12" t="s">
        <v>0</v>
      </c>
    </row>
    <row r="43" spans="1:14" s="7" customFormat="1" ht="18.75" customHeight="1">
      <c r="A43" s="10" t="s">
        <v>0</v>
      </c>
      <c r="B43" s="11" t="s">
        <v>45</v>
      </c>
      <c r="C43" s="11" t="s">
        <v>0</v>
      </c>
      <c r="D43" s="11" t="s">
        <v>117</v>
      </c>
      <c r="E43" s="11" t="s">
        <v>0</v>
      </c>
      <c r="F43" s="10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20"/>
      <c r="L43" s="20"/>
      <c r="M43" s="21"/>
      <c r="N43" s="12" t="s">
        <v>0</v>
      </c>
    </row>
    <row r="44" spans="1:14" s="7" customFormat="1" ht="21.75" customHeight="1">
      <c r="A44" s="9">
        <v>28</v>
      </c>
      <c r="B44" s="11" t="s">
        <v>135</v>
      </c>
      <c r="C44" s="11" t="s">
        <v>0</v>
      </c>
      <c r="D44" s="11" t="s">
        <v>187</v>
      </c>
      <c r="E44" s="11" t="s">
        <v>0</v>
      </c>
      <c r="F44" s="10" t="s">
        <v>67</v>
      </c>
      <c r="G44" s="8" t="s">
        <v>43</v>
      </c>
      <c r="H44" s="8" t="s">
        <v>0</v>
      </c>
      <c r="I44" s="13">
        <v>9</v>
      </c>
      <c r="J44" s="13" t="s">
        <v>0</v>
      </c>
      <c r="K44" s="23"/>
      <c r="L44" s="23"/>
      <c r="M44" s="21">
        <f t="shared" si="1"/>
        <v>0</v>
      </c>
      <c r="N44" s="12" t="s">
        <v>0</v>
      </c>
    </row>
    <row r="45" spans="1:14" s="7" customFormat="1" ht="43.5" customHeight="1">
      <c r="A45" s="9">
        <v>29</v>
      </c>
      <c r="B45" s="11" t="s">
        <v>98</v>
      </c>
      <c r="C45" s="11" t="s">
        <v>0</v>
      </c>
      <c r="D45" s="11" t="s">
        <v>215</v>
      </c>
      <c r="E45" s="11" t="s">
        <v>0</v>
      </c>
      <c r="F45" s="10" t="s">
        <v>84</v>
      </c>
      <c r="G45" s="8" t="s">
        <v>46</v>
      </c>
      <c r="H45" s="8" t="s">
        <v>0</v>
      </c>
      <c r="I45" s="8">
        <v>13</v>
      </c>
      <c r="J45" s="8" t="s">
        <v>0</v>
      </c>
      <c r="K45" s="23"/>
      <c r="L45" s="23"/>
      <c r="M45" s="21">
        <f t="shared" si="1"/>
        <v>0</v>
      </c>
      <c r="N45" s="12" t="s">
        <v>0</v>
      </c>
    </row>
    <row r="46" spans="1:14" s="7" customFormat="1" ht="53.25" customHeight="1">
      <c r="A46" s="9">
        <v>30</v>
      </c>
      <c r="B46" s="11" t="s">
        <v>133</v>
      </c>
      <c r="C46" s="11" t="s">
        <v>0</v>
      </c>
      <c r="D46" s="11" t="s">
        <v>186</v>
      </c>
      <c r="E46" s="11" t="s">
        <v>0</v>
      </c>
      <c r="F46" s="10" t="s">
        <v>112</v>
      </c>
      <c r="G46" s="8" t="s">
        <v>8</v>
      </c>
      <c r="H46" s="8" t="s">
        <v>0</v>
      </c>
      <c r="I46" s="13">
        <v>25</v>
      </c>
      <c r="J46" s="13" t="s">
        <v>0</v>
      </c>
      <c r="K46" s="23"/>
      <c r="L46" s="23"/>
      <c r="M46" s="21">
        <f t="shared" si="1"/>
        <v>0</v>
      </c>
      <c r="N46" s="12" t="s">
        <v>0</v>
      </c>
    </row>
    <row r="47" spans="1:14" s="7" customFormat="1" ht="21.75" customHeight="1">
      <c r="A47" s="10" t="s">
        <v>0</v>
      </c>
      <c r="B47" s="11" t="s">
        <v>10</v>
      </c>
      <c r="C47" s="11" t="s">
        <v>0</v>
      </c>
      <c r="D47" s="11" t="s">
        <v>64</v>
      </c>
      <c r="E47" s="11" t="s">
        <v>0</v>
      </c>
      <c r="F47" s="10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20"/>
      <c r="L47" s="20"/>
      <c r="M47" s="21"/>
      <c r="N47" s="12" t="s">
        <v>0</v>
      </c>
    </row>
    <row r="48" spans="1:14" s="7" customFormat="1" ht="22.5" customHeight="1">
      <c r="A48" s="9">
        <v>31</v>
      </c>
      <c r="B48" s="11" t="s">
        <v>183</v>
      </c>
      <c r="C48" s="11" t="s">
        <v>0</v>
      </c>
      <c r="D48" s="11" t="s">
        <v>54</v>
      </c>
      <c r="E48" s="11" t="s">
        <v>0</v>
      </c>
      <c r="F48" s="10" t="s">
        <v>139</v>
      </c>
      <c r="G48" s="8" t="s">
        <v>37</v>
      </c>
      <c r="H48" s="8" t="s">
        <v>0</v>
      </c>
      <c r="I48" s="13">
        <v>439.5</v>
      </c>
      <c r="J48" s="13" t="s">
        <v>0</v>
      </c>
      <c r="K48" s="23"/>
      <c r="L48" s="23"/>
      <c r="M48" s="21">
        <f t="shared" si="1"/>
        <v>0</v>
      </c>
      <c r="N48" s="12" t="s">
        <v>0</v>
      </c>
    </row>
    <row r="49" spans="1:14" s="7" customFormat="1" ht="42" customHeight="1">
      <c r="A49" s="9">
        <v>32</v>
      </c>
      <c r="B49" s="11" t="s">
        <v>180</v>
      </c>
      <c r="C49" s="11" t="s">
        <v>0</v>
      </c>
      <c r="D49" s="11" t="s">
        <v>48</v>
      </c>
      <c r="E49" s="11" t="s">
        <v>0</v>
      </c>
      <c r="F49" s="10" t="s">
        <v>141</v>
      </c>
      <c r="G49" s="8" t="s">
        <v>11</v>
      </c>
      <c r="H49" s="8" t="s">
        <v>0</v>
      </c>
      <c r="I49" s="8">
        <v>24</v>
      </c>
      <c r="J49" s="8" t="s">
        <v>0</v>
      </c>
      <c r="K49" s="23"/>
      <c r="L49" s="23"/>
      <c r="M49" s="21">
        <f t="shared" si="1"/>
        <v>0</v>
      </c>
      <c r="N49" s="12" t="s">
        <v>0</v>
      </c>
    </row>
    <row r="50" spans="1:14" s="7" customFormat="1" ht="45" customHeight="1">
      <c r="A50" s="9">
        <v>33</v>
      </c>
      <c r="B50" s="11" t="s">
        <v>181</v>
      </c>
      <c r="C50" s="11" t="s">
        <v>0</v>
      </c>
      <c r="D50" s="11" t="s">
        <v>49</v>
      </c>
      <c r="E50" s="11" t="s">
        <v>0</v>
      </c>
      <c r="F50" s="10" t="s">
        <v>124</v>
      </c>
      <c r="G50" s="8" t="s">
        <v>12</v>
      </c>
      <c r="H50" s="8" t="s">
        <v>0</v>
      </c>
      <c r="I50" s="8">
        <v>8</v>
      </c>
      <c r="J50" s="8" t="s">
        <v>0</v>
      </c>
      <c r="K50" s="23"/>
      <c r="L50" s="23"/>
      <c r="M50" s="21">
        <f t="shared" si="1"/>
        <v>0</v>
      </c>
      <c r="N50" s="12" t="s">
        <v>0</v>
      </c>
    </row>
    <row r="51" spans="1:14" s="16" customFormat="1" ht="28.5" customHeight="1">
      <c r="A51" s="14" t="s">
        <v>210</v>
      </c>
      <c r="B51" s="14" t="s">
        <v>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22">
        <f>SUM(M32:M50)</f>
        <v>0</v>
      </c>
      <c r="N51" s="15" t="s">
        <v>0</v>
      </c>
    </row>
    <row r="52" spans="1:14" s="7" customFormat="1" ht="22.5" customHeight="1">
      <c r="A52" s="17" t="s">
        <v>192</v>
      </c>
      <c r="B52" s="17" t="s">
        <v>0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7" t="s">
        <v>0</v>
      </c>
      <c r="L52" s="17" t="s">
        <v>0</v>
      </c>
      <c r="M52" s="17" t="s">
        <v>0</v>
      </c>
      <c r="N52" s="17" t="s">
        <v>0</v>
      </c>
    </row>
    <row r="53" spans="1:14" s="7" customFormat="1" ht="24.75" customHeight="1">
      <c r="A53" s="18" t="s">
        <v>0</v>
      </c>
      <c r="B53" s="18" t="s">
        <v>0</v>
      </c>
      <c r="C53" s="18" t="s">
        <v>0</v>
      </c>
      <c r="D53" s="18" t="s">
        <v>0</v>
      </c>
      <c r="E53" s="18" t="s">
        <v>0</v>
      </c>
      <c r="F53" s="18" t="s">
        <v>0</v>
      </c>
      <c r="G53" s="18" t="s">
        <v>0</v>
      </c>
      <c r="H53" s="18" t="s">
        <v>0</v>
      </c>
      <c r="I53" s="18" t="s">
        <v>0</v>
      </c>
      <c r="J53" s="18" t="s">
        <v>0</v>
      </c>
      <c r="K53" s="18" t="s">
        <v>0</v>
      </c>
      <c r="L53" s="6" t="s">
        <v>0</v>
      </c>
      <c r="M53" s="6" t="s">
        <v>0</v>
      </c>
      <c r="N53" s="6" t="s">
        <v>0</v>
      </c>
    </row>
    <row r="54" spans="1:14" s="7" customFormat="1" ht="35.25" customHeight="1">
      <c r="A54" s="19" t="s">
        <v>218</v>
      </c>
      <c r="B54" s="19" t="s">
        <v>0</v>
      </c>
      <c r="C54" s="19" t="s">
        <v>0</v>
      </c>
      <c r="D54" s="19" t="s">
        <v>0</v>
      </c>
      <c r="E54" s="19" t="s">
        <v>0</v>
      </c>
      <c r="F54" s="19" t="s">
        <v>0</v>
      </c>
      <c r="G54" s="19" t="s">
        <v>0</v>
      </c>
      <c r="H54" s="19" t="s">
        <v>0</v>
      </c>
      <c r="I54" s="19" t="s">
        <v>0</v>
      </c>
      <c r="J54" s="19" t="s">
        <v>0</v>
      </c>
      <c r="K54" s="19" t="s">
        <v>0</v>
      </c>
      <c r="L54" s="19" t="s">
        <v>0</v>
      </c>
      <c r="M54" s="19" t="s">
        <v>0</v>
      </c>
      <c r="N54" s="19" t="s">
        <v>0</v>
      </c>
    </row>
    <row r="55" spans="1:14" s="7" customFormat="1" ht="35.25" customHeight="1">
      <c r="A55" s="5" t="s">
        <v>224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 t="s">
        <v>91</v>
      </c>
      <c r="M55" s="6" t="s">
        <v>0</v>
      </c>
      <c r="N55" s="6" t="s">
        <v>0</v>
      </c>
    </row>
    <row r="56" spans="1:14" s="7" customFormat="1" ht="18.75" customHeight="1">
      <c r="A56" s="8" t="s">
        <v>61</v>
      </c>
      <c r="B56" s="8" t="s">
        <v>170</v>
      </c>
      <c r="C56" s="8" t="s">
        <v>0</v>
      </c>
      <c r="D56" s="8" t="s">
        <v>167</v>
      </c>
      <c r="E56" s="8" t="s">
        <v>0</v>
      </c>
      <c r="F56" s="8" t="s">
        <v>213</v>
      </c>
      <c r="G56" s="8" t="s">
        <v>148</v>
      </c>
      <c r="H56" s="8" t="s">
        <v>0</v>
      </c>
      <c r="I56" s="8" t="s">
        <v>204</v>
      </c>
      <c r="J56" s="8" t="s">
        <v>0</v>
      </c>
      <c r="K56" s="8" t="s">
        <v>160</v>
      </c>
      <c r="L56" s="8" t="s">
        <v>0</v>
      </c>
      <c r="M56" s="8" t="s">
        <v>0</v>
      </c>
      <c r="N56" s="8" t="s">
        <v>0</v>
      </c>
    </row>
    <row r="57" spans="1:14" s="7" customFormat="1" ht="18.75" customHeight="1">
      <c r="A57" s="8" t="s">
        <v>0</v>
      </c>
      <c r="B57" s="8" t="s">
        <v>0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8" t="s">
        <v>0</v>
      </c>
      <c r="I57" s="8" t="s">
        <v>0</v>
      </c>
      <c r="J57" s="8" t="s">
        <v>0</v>
      </c>
      <c r="K57" s="8" t="s">
        <v>208</v>
      </c>
      <c r="L57" s="8" t="s">
        <v>0</v>
      </c>
      <c r="M57" s="8" t="s">
        <v>52</v>
      </c>
      <c r="N57" s="9" t="s">
        <v>57</v>
      </c>
    </row>
    <row r="58" spans="1:14" s="7" customFormat="1" ht="18.75" customHeight="1">
      <c r="A58" s="8" t="s">
        <v>0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  <c r="I58" s="8" t="s">
        <v>0</v>
      </c>
      <c r="J58" s="8" t="s">
        <v>0</v>
      </c>
      <c r="K58" s="8" t="s">
        <v>0</v>
      </c>
      <c r="L58" s="8" t="s">
        <v>0</v>
      </c>
      <c r="M58" s="8" t="s">
        <v>0</v>
      </c>
      <c r="N58" s="9" t="s">
        <v>151</v>
      </c>
    </row>
    <row r="59" spans="1:14" s="7" customFormat="1" ht="32.25" customHeight="1">
      <c r="A59" s="9">
        <v>34</v>
      </c>
      <c r="B59" s="11" t="s">
        <v>182</v>
      </c>
      <c r="C59" s="11" t="s">
        <v>0</v>
      </c>
      <c r="D59" s="11" t="s">
        <v>50</v>
      </c>
      <c r="E59" s="11" t="s">
        <v>0</v>
      </c>
      <c r="F59" s="10" t="s">
        <v>115</v>
      </c>
      <c r="G59" s="8" t="s">
        <v>13</v>
      </c>
      <c r="H59" s="8" t="s">
        <v>0</v>
      </c>
      <c r="I59" s="8">
        <v>1</v>
      </c>
      <c r="J59" s="8" t="s">
        <v>0</v>
      </c>
      <c r="K59" s="23"/>
      <c r="L59" s="23"/>
      <c r="M59" s="21">
        <f aca="true" t="shared" si="2" ref="M59:M68">ROUND((I59*K59),)</f>
        <v>0</v>
      </c>
      <c r="N59" s="12" t="s">
        <v>0</v>
      </c>
    </row>
    <row r="60" spans="1:14" s="7" customFormat="1" ht="22.5" customHeight="1">
      <c r="A60" s="9">
        <v>35</v>
      </c>
      <c r="B60" s="11" t="s">
        <v>179</v>
      </c>
      <c r="C60" s="11" t="s">
        <v>0</v>
      </c>
      <c r="D60" s="11" t="s">
        <v>221</v>
      </c>
      <c r="E60" s="11" t="s">
        <v>0</v>
      </c>
      <c r="F60" s="10" t="s">
        <v>219</v>
      </c>
      <c r="G60" s="8" t="s">
        <v>38</v>
      </c>
      <c r="H60" s="8" t="s">
        <v>0</v>
      </c>
      <c r="I60" s="13">
        <v>50</v>
      </c>
      <c r="J60" s="13" t="s">
        <v>0</v>
      </c>
      <c r="K60" s="23"/>
      <c r="L60" s="23"/>
      <c r="M60" s="21">
        <f t="shared" si="2"/>
        <v>0</v>
      </c>
      <c r="N60" s="12" t="s">
        <v>0</v>
      </c>
    </row>
    <row r="61" spans="1:14" s="7" customFormat="1" ht="22.5" customHeight="1">
      <c r="A61" s="9">
        <v>36</v>
      </c>
      <c r="B61" s="11" t="s">
        <v>184</v>
      </c>
      <c r="C61" s="11" t="s">
        <v>0</v>
      </c>
      <c r="D61" s="11" t="s">
        <v>100</v>
      </c>
      <c r="E61" s="11" t="s">
        <v>0</v>
      </c>
      <c r="F61" s="10" t="s">
        <v>144</v>
      </c>
      <c r="G61" s="8" t="s">
        <v>39</v>
      </c>
      <c r="H61" s="8" t="s">
        <v>0</v>
      </c>
      <c r="I61" s="13">
        <v>130.5</v>
      </c>
      <c r="J61" s="13" t="s">
        <v>0</v>
      </c>
      <c r="K61" s="23"/>
      <c r="L61" s="23"/>
      <c r="M61" s="21">
        <f t="shared" si="2"/>
        <v>0</v>
      </c>
      <c r="N61" s="12" t="s">
        <v>0</v>
      </c>
    </row>
    <row r="62" spans="1:14" s="7" customFormat="1" ht="54.75" customHeight="1">
      <c r="A62" s="9">
        <v>37</v>
      </c>
      <c r="B62" s="11" t="s">
        <v>176</v>
      </c>
      <c r="C62" s="11" t="s">
        <v>0</v>
      </c>
      <c r="D62" s="11" t="s">
        <v>75</v>
      </c>
      <c r="E62" s="11" t="s">
        <v>0</v>
      </c>
      <c r="F62" s="10" t="s">
        <v>164</v>
      </c>
      <c r="G62" s="8" t="s">
        <v>14</v>
      </c>
      <c r="H62" s="8" t="s">
        <v>0</v>
      </c>
      <c r="I62" s="8">
        <v>3</v>
      </c>
      <c r="J62" s="8" t="s">
        <v>0</v>
      </c>
      <c r="K62" s="23"/>
      <c r="L62" s="23"/>
      <c r="M62" s="21">
        <f t="shared" si="2"/>
        <v>0</v>
      </c>
      <c r="N62" s="12" t="s">
        <v>0</v>
      </c>
    </row>
    <row r="63" spans="1:14" s="7" customFormat="1" ht="45.75" customHeight="1">
      <c r="A63" s="9">
        <v>38</v>
      </c>
      <c r="B63" s="11" t="s">
        <v>177</v>
      </c>
      <c r="C63" s="11" t="s">
        <v>0</v>
      </c>
      <c r="D63" s="11" t="s">
        <v>76</v>
      </c>
      <c r="E63" s="11" t="s">
        <v>0</v>
      </c>
      <c r="F63" s="10" t="s">
        <v>87</v>
      </c>
      <c r="G63" s="8" t="s">
        <v>15</v>
      </c>
      <c r="H63" s="8" t="s">
        <v>0</v>
      </c>
      <c r="I63" s="8">
        <v>3</v>
      </c>
      <c r="J63" s="8" t="s">
        <v>0</v>
      </c>
      <c r="K63" s="23"/>
      <c r="L63" s="23"/>
      <c r="M63" s="21">
        <f t="shared" si="2"/>
        <v>0</v>
      </c>
      <c r="N63" s="12" t="s">
        <v>0</v>
      </c>
    </row>
    <row r="64" spans="1:14" s="7" customFormat="1" ht="33.75" customHeight="1">
      <c r="A64" s="9">
        <v>39</v>
      </c>
      <c r="B64" s="11" t="s">
        <v>178</v>
      </c>
      <c r="C64" s="11" t="s">
        <v>0</v>
      </c>
      <c r="D64" s="11" t="s">
        <v>77</v>
      </c>
      <c r="E64" s="11" t="s">
        <v>0</v>
      </c>
      <c r="F64" s="10" t="s">
        <v>145</v>
      </c>
      <c r="G64" s="8" t="s">
        <v>16</v>
      </c>
      <c r="H64" s="8" t="s">
        <v>0</v>
      </c>
      <c r="I64" s="8">
        <v>4</v>
      </c>
      <c r="J64" s="8" t="s">
        <v>0</v>
      </c>
      <c r="K64" s="23"/>
      <c r="L64" s="23"/>
      <c r="M64" s="21">
        <f t="shared" si="2"/>
        <v>0</v>
      </c>
      <c r="N64" s="12" t="s">
        <v>0</v>
      </c>
    </row>
    <row r="65" spans="1:14" s="7" customFormat="1" ht="45.75" customHeight="1">
      <c r="A65" s="9">
        <v>40</v>
      </c>
      <c r="B65" s="11" t="s">
        <v>173</v>
      </c>
      <c r="C65" s="11" t="s">
        <v>0</v>
      </c>
      <c r="D65" s="11" t="s">
        <v>72</v>
      </c>
      <c r="E65" s="11" t="s">
        <v>0</v>
      </c>
      <c r="F65" s="10" t="s">
        <v>200</v>
      </c>
      <c r="G65" s="8" t="s">
        <v>17</v>
      </c>
      <c r="H65" s="8" t="s">
        <v>0</v>
      </c>
      <c r="I65" s="8">
        <v>3</v>
      </c>
      <c r="J65" s="8" t="s">
        <v>0</v>
      </c>
      <c r="K65" s="23"/>
      <c r="L65" s="23"/>
      <c r="M65" s="21">
        <f t="shared" si="2"/>
        <v>0</v>
      </c>
      <c r="N65" s="12" t="s">
        <v>0</v>
      </c>
    </row>
    <row r="66" spans="1:14" s="7" customFormat="1" ht="42" customHeight="1">
      <c r="A66" s="9">
        <v>41</v>
      </c>
      <c r="B66" s="11" t="s">
        <v>174</v>
      </c>
      <c r="C66" s="11" t="s">
        <v>0</v>
      </c>
      <c r="D66" s="11" t="s">
        <v>73</v>
      </c>
      <c r="E66" s="11" t="s">
        <v>0</v>
      </c>
      <c r="F66" s="10" t="s">
        <v>162</v>
      </c>
      <c r="G66" s="8" t="s">
        <v>18</v>
      </c>
      <c r="H66" s="8" t="s">
        <v>0</v>
      </c>
      <c r="I66" s="8">
        <v>3</v>
      </c>
      <c r="J66" s="8" t="s">
        <v>0</v>
      </c>
      <c r="K66" s="23"/>
      <c r="L66" s="23"/>
      <c r="M66" s="21">
        <f t="shared" si="2"/>
        <v>0</v>
      </c>
      <c r="N66" s="12" t="s">
        <v>0</v>
      </c>
    </row>
    <row r="67" spans="1:14" s="7" customFormat="1" ht="46.5" customHeight="1">
      <c r="A67" s="9">
        <v>42</v>
      </c>
      <c r="B67" s="11" t="s">
        <v>175</v>
      </c>
      <c r="C67" s="11" t="s">
        <v>0</v>
      </c>
      <c r="D67" s="11" t="s">
        <v>74</v>
      </c>
      <c r="E67" s="11" t="s">
        <v>0</v>
      </c>
      <c r="F67" s="10" t="s">
        <v>143</v>
      </c>
      <c r="G67" s="8" t="s">
        <v>19</v>
      </c>
      <c r="H67" s="8" t="s">
        <v>0</v>
      </c>
      <c r="I67" s="8">
        <v>3</v>
      </c>
      <c r="J67" s="8" t="s">
        <v>0</v>
      </c>
      <c r="K67" s="23"/>
      <c r="L67" s="23"/>
      <c r="M67" s="21">
        <f t="shared" si="2"/>
        <v>0</v>
      </c>
      <c r="N67" s="12" t="s">
        <v>0</v>
      </c>
    </row>
    <row r="68" spans="1:14" s="7" customFormat="1" ht="33" customHeight="1">
      <c r="A68" s="9">
        <v>43</v>
      </c>
      <c r="B68" s="11" t="s">
        <v>172</v>
      </c>
      <c r="C68" s="11" t="s">
        <v>0</v>
      </c>
      <c r="D68" s="11" t="s">
        <v>83</v>
      </c>
      <c r="E68" s="11" t="s">
        <v>0</v>
      </c>
      <c r="F68" s="10" t="s">
        <v>197</v>
      </c>
      <c r="G68" s="8" t="s">
        <v>9</v>
      </c>
      <c r="H68" s="8" t="s">
        <v>0</v>
      </c>
      <c r="I68" s="13">
        <v>360</v>
      </c>
      <c r="J68" s="13" t="s">
        <v>0</v>
      </c>
      <c r="K68" s="23"/>
      <c r="L68" s="23"/>
      <c r="M68" s="21">
        <f t="shared" si="2"/>
        <v>0</v>
      </c>
      <c r="N68" s="12" t="s">
        <v>0</v>
      </c>
    </row>
    <row r="69" spans="1:14" s="16" customFormat="1" ht="24.75" customHeight="1">
      <c r="A69" s="14" t="s">
        <v>211</v>
      </c>
      <c r="B69" s="14" t="s">
        <v>0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22">
        <f>SUM(M59:M68)</f>
        <v>0</v>
      </c>
      <c r="N69" s="15" t="s">
        <v>0</v>
      </c>
    </row>
    <row r="70" spans="1:14" s="16" customFormat="1" ht="24.75" customHeight="1">
      <c r="A70" s="14" t="s">
        <v>82</v>
      </c>
      <c r="B70" s="14" t="s">
        <v>0</v>
      </c>
      <c r="C70" s="14" t="s">
        <v>0</v>
      </c>
      <c r="D70" s="14" t="s">
        <v>0</v>
      </c>
      <c r="E70" s="14" t="s">
        <v>0</v>
      </c>
      <c r="F70" s="14" t="s">
        <v>0</v>
      </c>
      <c r="G70" s="14" t="s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22">
        <f>M69+M51+M24</f>
        <v>0</v>
      </c>
      <c r="N70" s="15" t="s">
        <v>0</v>
      </c>
    </row>
    <row r="71" spans="1:14" s="7" customFormat="1" ht="27" customHeight="1">
      <c r="A71" s="17" t="s">
        <v>193</v>
      </c>
      <c r="B71" s="17" t="s">
        <v>0</v>
      </c>
      <c r="C71" s="17" t="s">
        <v>0</v>
      </c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7" t="s">
        <v>0</v>
      </c>
      <c r="N71" s="17" t="s">
        <v>0</v>
      </c>
    </row>
  </sheetData>
  <sheetProtection password="8B5C" sheet="1"/>
  <protectedRanges>
    <protectedRange sqref="K8:L23 K32:L42 K44:L46 K48:L50 K59:L68" name="区域1"/>
  </protectedRanges>
  <mergeCells count="279">
    <mergeCell ref="A1:K1"/>
    <mergeCell ref="L1:N1"/>
    <mergeCell ref="A2:N2"/>
    <mergeCell ref="L3:N3"/>
    <mergeCell ref="A3:K3"/>
    <mergeCell ref="A28:K28"/>
    <mergeCell ref="A4:A6"/>
    <mergeCell ref="B4:C6"/>
    <mergeCell ref="D4:E6"/>
    <mergeCell ref="F4:F6"/>
    <mergeCell ref="G4:H6"/>
    <mergeCell ref="I4:J6"/>
    <mergeCell ref="K4:N4"/>
    <mergeCell ref="K5:L6"/>
    <mergeCell ref="M5:M6"/>
    <mergeCell ref="B7:C7"/>
    <mergeCell ref="D7:E7"/>
    <mergeCell ref="G7:H7"/>
    <mergeCell ref="I7:J7"/>
    <mergeCell ref="K7:L7"/>
    <mergeCell ref="B8:C8"/>
    <mergeCell ref="D8:E8"/>
    <mergeCell ref="G8:H8"/>
    <mergeCell ref="I8:J8"/>
    <mergeCell ref="K8:L8"/>
    <mergeCell ref="B9:C9"/>
    <mergeCell ref="D9:E9"/>
    <mergeCell ref="G9:H9"/>
    <mergeCell ref="I9:J9"/>
    <mergeCell ref="K9:L9"/>
    <mergeCell ref="B10:C10"/>
    <mergeCell ref="D10:E10"/>
    <mergeCell ref="G10:H10"/>
    <mergeCell ref="I10:J10"/>
    <mergeCell ref="K10:L10"/>
    <mergeCell ref="B11:C11"/>
    <mergeCell ref="D11:E11"/>
    <mergeCell ref="G11:H11"/>
    <mergeCell ref="I11:J11"/>
    <mergeCell ref="K11:L11"/>
    <mergeCell ref="B12:C12"/>
    <mergeCell ref="D12:E12"/>
    <mergeCell ref="G12:H12"/>
    <mergeCell ref="I12:J12"/>
    <mergeCell ref="K12:L12"/>
    <mergeCell ref="B13:C13"/>
    <mergeCell ref="D13:E13"/>
    <mergeCell ref="G13:H13"/>
    <mergeCell ref="I13:J13"/>
    <mergeCell ref="K13:L13"/>
    <mergeCell ref="B14:C14"/>
    <mergeCell ref="D14:E14"/>
    <mergeCell ref="G14:H14"/>
    <mergeCell ref="I14:J14"/>
    <mergeCell ref="K14:L14"/>
    <mergeCell ref="B15:C15"/>
    <mergeCell ref="D15:E15"/>
    <mergeCell ref="G15:H15"/>
    <mergeCell ref="I15:J15"/>
    <mergeCell ref="K15:L15"/>
    <mergeCell ref="B16:C16"/>
    <mergeCell ref="D16:E16"/>
    <mergeCell ref="G16:H16"/>
    <mergeCell ref="I16:J16"/>
    <mergeCell ref="K16:L16"/>
    <mergeCell ref="B17:C17"/>
    <mergeCell ref="D17:E17"/>
    <mergeCell ref="G17:H17"/>
    <mergeCell ref="I17:J17"/>
    <mergeCell ref="K17:L17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22:C22"/>
    <mergeCell ref="D22:E22"/>
    <mergeCell ref="G22:H22"/>
    <mergeCell ref="I22:J22"/>
    <mergeCell ref="K22:L22"/>
    <mergeCell ref="B23:C23"/>
    <mergeCell ref="D23:E23"/>
    <mergeCell ref="G23:H23"/>
    <mergeCell ref="I23:J23"/>
    <mergeCell ref="K23:L23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A24:L24"/>
    <mergeCell ref="A25:N25"/>
    <mergeCell ref="A26:K26"/>
    <mergeCell ref="L26:N26"/>
    <mergeCell ref="A27:N27"/>
    <mergeCell ref="L28:N28"/>
    <mergeCell ref="A29:A31"/>
    <mergeCell ref="B29:C31"/>
    <mergeCell ref="D29:E31"/>
    <mergeCell ref="F29:F31"/>
    <mergeCell ref="G29:H31"/>
    <mergeCell ref="I29:J31"/>
    <mergeCell ref="K29:N29"/>
    <mergeCell ref="K30:L31"/>
    <mergeCell ref="M30:M31"/>
    <mergeCell ref="B34:C34"/>
    <mergeCell ref="D34:E34"/>
    <mergeCell ref="G34:H34"/>
    <mergeCell ref="I34:J34"/>
    <mergeCell ref="K34:L34"/>
    <mergeCell ref="B35:C35"/>
    <mergeCell ref="D35:E35"/>
    <mergeCell ref="G35:H35"/>
    <mergeCell ref="I35:J35"/>
    <mergeCell ref="K35:L35"/>
    <mergeCell ref="B36:C36"/>
    <mergeCell ref="D36:E36"/>
    <mergeCell ref="G36:H36"/>
    <mergeCell ref="I36:J36"/>
    <mergeCell ref="K36:L36"/>
    <mergeCell ref="B37:C37"/>
    <mergeCell ref="D37:E37"/>
    <mergeCell ref="G37:H37"/>
    <mergeCell ref="I37:J37"/>
    <mergeCell ref="K37:L37"/>
    <mergeCell ref="B38:C38"/>
    <mergeCell ref="D38:E38"/>
    <mergeCell ref="G38:H38"/>
    <mergeCell ref="I38:J38"/>
    <mergeCell ref="K38:L38"/>
    <mergeCell ref="B39:C39"/>
    <mergeCell ref="D39:E39"/>
    <mergeCell ref="G39:H39"/>
    <mergeCell ref="I39:J39"/>
    <mergeCell ref="K39:L39"/>
    <mergeCell ref="B40:C40"/>
    <mergeCell ref="D40:E40"/>
    <mergeCell ref="G40:H40"/>
    <mergeCell ref="I40:J40"/>
    <mergeCell ref="K40:L40"/>
    <mergeCell ref="B41:C41"/>
    <mergeCell ref="D41:E41"/>
    <mergeCell ref="G41:H41"/>
    <mergeCell ref="I41:J41"/>
    <mergeCell ref="K41:L41"/>
    <mergeCell ref="B42:C42"/>
    <mergeCell ref="D42:E42"/>
    <mergeCell ref="G42:H42"/>
    <mergeCell ref="I42:J42"/>
    <mergeCell ref="K42:L42"/>
    <mergeCell ref="B43:C43"/>
    <mergeCell ref="D43:E43"/>
    <mergeCell ref="G43:H43"/>
    <mergeCell ref="I43:J43"/>
    <mergeCell ref="K43:L43"/>
    <mergeCell ref="B44:C44"/>
    <mergeCell ref="D44:E44"/>
    <mergeCell ref="G44:H44"/>
    <mergeCell ref="I44:J44"/>
    <mergeCell ref="K44:L44"/>
    <mergeCell ref="B45:C45"/>
    <mergeCell ref="D45:E45"/>
    <mergeCell ref="G45:H45"/>
    <mergeCell ref="I45:J45"/>
    <mergeCell ref="K45:L45"/>
    <mergeCell ref="B46:C46"/>
    <mergeCell ref="D46:E46"/>
    <mergeCell ref="G46:H46"/>
    <mergeCell ref="I46:J46"/>
    <mergeCell ref="K46:L46"/>
    <mergeCell ref="B47:C47"/>
    <mergeCell ref="D47:E47"/>
    <mergeCell ref="G47:H47"/>
    <mergeCell ref="I47:J47"/>
    <mergeCell ref="K47:L47"/>
    <mergeCell ref="B48:C48"/>
    <mergeCell ref="D48:E48"/>
    <mergeCell ref="G48:H48"/>
    <mergeCell ref="I48:J48"/>
    <mergeCell ref="K48:L48"/>
    <mergeCell ref="B49:C49"/>
    <mergeCell ref="D49:E49"/>
    <mergeCell ref="G49:H49"/>
    <mergeCell ref="I49:J49"/>
    <mergeCell ref="K49:L49"/>
    <mergeCell ref="B50:C50"/>
    <mergeCell ref="D50:E50"/>
    <mergeCell ref="G50:H50"/>
    <mergeCell ref="I50:J50"/>
    <mergeCell ref="K50:L50"/>
    <mergeCell ref="A51:L51"/>
    <mergeCell ref="A52:N52"/>
    <mergeCell ref="A53:K53"/>
    <mergeCell ref="L53:N53"/>
    <mergeCell ref="A54:N54"/>
    <mergeCell ref="L55:N55"/>
    <mergeCell ref="A55:K55"/>
    <mergeCell ref="A56:A58"/>
    <mergeCell ref="B56:C58"/>
    <mergeCell ref="D56:E58"/>
    <mergeCell ref="F56:F58"/>
    <mergeCell ref="G56:H58"/>
    <mergeCell ref="I56:J58"/>
    <mergeCell ref="K56:N56"/>
    <mergeCell ref="K57:L58"/>
    <mergeCell ref="M57:M58"/>
    <mergeCell ref="B59:C59"/>
    <mergeCell ref="D59:E59"/>
    <mergeCell ref="G59:H59"/>
    <mergeCell ref="I59:J59"/>
    <mergeCell ref="K59:L59"/>
    <mergeCell ref="B60:C60"/>
    <mergeCell ref="D60:E60"/>
    <mergeCell ref="G60:H60"/>
    <mergeCell ref="I60:J60"/>
    <mergeCell ref="K60:L60"/>
    <mergeCell ref="B61:C61"/>
    <mergeCell ref="D61:E61"/>
    <mergeCell ref="G61:H61"/>
    <mergeCell ref="I61:J61"/>
    <mergeCell ref="K61:L61"/>
    <mergeCell ref="B62:C62"/>
    <mergeCell ref="D62:E62"/>
    <mergeCell ref="G62:H62"/>
    <mergeCell ref="I62:J62"/>
    <mergeCell ref="K62:L62"/>
    <mergeCell ref="B63:C63"/>
    <mergeCell ref="D63:E63"/>
    <mergeCell ref="G63:H63"/>
    <mergeCell ref="I63:J63"/>
    <mergeCell ref="K63:L63"/>
    <mergeCell ref="B64:C64"/>
    <mergeCell ref="D64:E64"/>
    <mergeCell ref="G64:H64"/>
    <mergeCell ref="I64:J64"/>
    <mergeCell ref="K64:L64"/>
    <mergeCell ref="B65:C65"/>
    <mergeCell ref="D65:E65"/>
    <mergeCell ref="G65:H65"/>
    <mergeCell ref="I65:J65"/>
    <mergeCell ref="K65:L65"/>
    <mergeCell ref="B66:C66"/>
    <mergeCell ref="D66:E66"/>
    <mergeCell ref="G66:H66"/>
    <mergeCell ref="I66:J66"/>
    <mergeCell ref="K66:L66"/>
    <mergeCell ref="B67:C67"/>
    <mergeCell ref="D67:E67"/>
    <mergeCell ref="G67:H67"/>
    <mergeCell ref="I67:J67"/>
    <mergeCell ref="K67:L67"/>
    <mergeCell ref="B68:C68"/>
    <mergeCell ref="D68:E68"/>
    <mergeCell ref="G68:H68"/>
    <mergeCell ref="I68:J68"/>
    <mergeCell ref="K68:L68"/>
    <mergeCell ref="A69:L69"/>
    <mergeCell ref="A70:L70"/>
    <mergeCell ref="A71:N71"/>
  </mergeCells>
  <printOptions horizontalCentered="1"/>
  <pageMargins left="0.5118110236220472" right="0.5118110236220472" top="0.82" bottom="0.5905511811023623" header="0.5905511811023623" footer="0.5905511811023623"/>
  <pageSetup horizontalDpi="600" verticalDpi="600" orientation="portrait" paperSize="9" scale="87" r:id="rId1"/>
  <rowBreaks count="2" manualBreakCount="2">
    <brk id="25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cp:lastPrinted>2015-05-12T01:29:12Z</cp:lastPrinted>
  <dcterms:modified xsi:type="dcterms:W3CDTF">2015-05-12T01:29:15Z</dcterms:modified>
  <cp:category/>
  <cp:version/>
  <cp:contentType/>
  <cp:contentStatus/>
</cp:coreProperties>
</file>