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 第一标段（陶然桥向西至鼓楼桥）" sheetId="1" r:id="rId1"/>
    <sheet name="第二标段（鼓楼桥向东至陶然桥）" sheetId="2" r:id="rId2"/>
  </sheets>
  <definedNames/>
  <calcPr fullCalcOnLoad="1"/>
</workbook>
</file>

<file path=xl/sharedStrings.xml><?xml version="1.0" encoding="utf-8"?>
<sst xmlns="http://schemas.openxmlformats.org/spreadsheetml/2006/main" count="270" uniqueCount="60">
  <si>
    <t/>
  </si>
  <si>
    <t>m</t>
  </si>
  <si>
    <t>m</t>
  </si>
  <si>
    <t>个</t>
  </si>
  <si>
    <t>根</t>
  </si>
  <si>
    <t>根</t>
  </si>
  <si>
    <t>m2</t>
  </si>
  <si>
    <t>m2</t>
  </si>
  <si>
    <t>m2</t>
  </si>
  <si>
    <t>m2</t>
  </si>
  <si>
    <t>m2</t>
  </si>
  <si>
    <t>标记</t>
  </si>
  <si>
    <t>合价</t>
  </si>
  <si>
    <t>标线</t>
  </si>
  <si>
    <t>标线</t>
  </si>
  <si>
    <t>其中</t>
  </si>
  <si>
    <t>序号</t>
  </si>
  <si>
    <t>合   计</t>
  </si>
  <si>
    <t>1.部位:非机动车道
2.材料:防滑树脂混合料
3.厚度:3-5mm
4.计量:按实际面积计量</t>
  </si>
  <si>
    <t>04B001</t>
  </si>
  <si>
    <t>04B002</t>
  </si>
  <si>
    <t>1.材料品种:改性乳化沥青
2.喷油量:0.6L/m2</t>
  </si>
  <si>
    <t>第  1  页  共  1  页</t>
  </si>
  <si>
    <t>040204002001</t>
  </si>
  <si>
    <t>阻车桩</t>
  </si>
  <si>
    <t>阻车桩</t>
  </si>
  <si>
    <t>040203003001</t>
  </si>
  <si>
    <t>040203006003</t>
  </si>
  <si>
    <t>1.沥青混凝土种类:AC-13
2.厚度:5cm</t>
  </si>
  <si>
    <t>1.材质:沥青
2.厚度:5cm</t>
  </si>
  <si>
    <t>彩色铺装薄层</t>
  </si>
  <si>
    <t>1.类型:自行车标识</t>
  </si>
  <si>
    <t>铣刨路面</t>
  </si>
  <si>
    <t>沥青混凝土</t>
  </si>
  <si>
    <t>041001004001</t>
  </si>
  <si>
    <t>1.拆除:拆除面层、清理、运弃
2.铺设:浆铺
3.材质、规格:现状</t>
  </si>
  <si>
    <t>计量单位</t>
  </si>
  <si>
    <t>暂估价</t>
  </si>
  <si>
    <t>金额（元）</t>
  </si>
  <si>
    <t>1.类型:对向车道分界线
2.线型:黄虚线 宽0.15m</t>
  </si>
  <si>
    <t>1.材质:现状
2.内容:拆除（含基础）、清理、运弃</t>
  </si>
  <si>
    <t>拆除阻车桩</t>
  </si>
  <si>
    <t>子目名称</t>
  </si>
  <si>
    <t>子目编码</t>
  </si>
  <si>
    <t>040205018001</t>
  </si>
  <si>
    <t>040205007001</t>
  </si>
  <si>
    <t>040205006001</t>
  </si>
  <si>
    <t>040205006002</t>
  </si>
  <si>
    <t>1.类型:非机动车导向线
2.线型:白虚线 宽0.15m</t>
  </si>
  <si>
    <t>透层、粘层</t>
  </si>
  <si>
    <t>更换人行步道面砖</t>
  </si>
  <si>
    <t>1.类型:阻车桩(不锈钢h=0.65)
2.基础:C30早强</t>
  </si>
  <si>
    <t>工程量</t>
  </si>
  <si>
    <t>综合单价</t>
  </si>
  <si>
    <t>本页小计</t>
  </si>
  <si>
    <t>子目特征描述</t>
  </si>
  <si>
    <t>分部分项工程和单价措施项目清单与计价表</t>
  </si>
  <si>
    <t>彩铺工程</t>
  </si>
  <si>
    <t>工程名称：二环路绿色出行系统完善工程   第一标段（陶然桥向西至鼓楼桥）</t>
  </si>
  <si>
    <t>工程名称：二环路绿色出行系统完善工程   第二标段（鼓楼桥向东至陶然桥）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</si>
</sst>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_ "/>
    <numFmt numFmtId="181" formatCode="0.000"/>
  </numFmts>
  <fonts count="41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b/>
      <sz val="20"/>
      <color indexed="63"/>
      <name val="宋体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6" applyNumberFormat="0" applyAlignment="0" applyProtection="0"/>
    <xf numFmtId="0" fontId="34" fillId="23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8" fillId="24" borderId="0" applyNumberFormat="0" applyBorder="0" applyAlignment="0" applyProtection="0"/>
    <xf numFmtId="0" fontId="39" fillId="22" borderId="9" applyNumberFormat="0" applyAlignment="0" applyProtection="0"/>
    <xf numFmtId="0" fontId="40" fillId="25" borderId="6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10" applyNumberFormat="0" applyFont="0" applyAlignment="0" applyProtection="0"/>
  </cellStyleXfs>
  <cellXfs count="60"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center" wrapText="1"/>
    </xf>
    <xf numFmtId="0" fontId="0" fillId="0" borderId="1" xfId="40" applyFill="1" applyBorder="1">
      <alignment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3" xfId="40" applyFont="1" applyFill="1" applyBorder="1" applyAlignment="1">
      <alignment horizontal="right" vertical="center" wrapText="1"/>
      <protection/>
    </xf>
    <xf numFmtId="0" fontId="5" fillId="0" borderId="13" xfId="40" applyFont="1" applyFill="1" applyBorder="1" applyAlignment="1">
      <alignment horizontal="right" vertical="center" wrapText="1"/>
      <protection/>
    </xf>
    <xf numFmtId="0" fontId="6" fillId="0" borderId="1" xfId="40" applyFont="1" applyFill="1" applyBorder="1">
      <alignment/>
      <protection/>
    </xf>
    <xf numFmtId="0" fontId="5" fillId="0" borderId="14" xfId="40" applyFont="1" applyFill="1" applyBorder="1" applyAlignment="1">
      <alignment horizontal="right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shrinkToFit="1"/>
      <protection hidden="1"/>
    </xf>
    <xf numFmtId="180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180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shrinkToFit="1"/>
    </xf>
    <xf numFmtId="179" fontId="2" fillId="0" borderId="12" xfId="40" applyNumberFormat="1" applyFont="1" applyFill="1" applyBorder="1" applyAlignment="1">
      <alignment horizontal="center" vertical="center" shrinkToFit="1"/>
      <protection/>
    </xf>
    <xf numFmtId="180" fontId="2" fillId="0" borderId="12" xfId="40" applyNumberFormat="1" applyFont="1" applyFill="1" applyBorder="1" applyAlignment="1" applyProtection="1">
      <alignment horizontal="center" vertical="center" shrinkToFit="1"/>
      <protection hidden="1"/>
    </xf>
    <xf numFmtId="180" fontId="5" fillId="0" borderId="12" xfId="40" applyNumberFormat="1" applyFont="1" applyFill="1" applyBorder="1" applyAlignment="1" applyProtection="1">
      <alignment horizontal="center" vertical="center" shrinkToFit="1"/>
      <protection hidden="1"/>
    </xf>
    <xf numFmtId="180" fontId="5" fillId="0" borderId="15" xfId="40" applyNumberFormat="1" applyFont="1" applyFill="1" applyBorder="1" applyAlignment="1" applyProtection="1">
      <alignment horizontal="center" vertical="center" shrinkToFit="1"/>
      <protection hidden="1"/>
    </xf>
    <xf numFmtId="2" fontId="2" fillId="0" borderId="12" xfId="40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40" applyFont="1" applyFill="1" applyAlignment="1">
      <alignment horizontal="left" vertical="center" wrapText="1"/>
      <protection/>
    </xf>
    <xf numFmtId="0" fontId="2" fillId="0" borderId="0" xfId="40" applyFont="1" applyFill="1" applyAlignment="1">
      <alignment horizontal="right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9" sqref="E9"/>
    </sheetView>
  </sheetViews>
  <sheetFormatPr defaultColWidth="10.66015625" defaultRowHeight="11.25"/>
  <cols>
    <col min="1" max="1" width="6.5" style="1" customWidth="1"/>
    <col min="2" max="2" width="13.83203125" style="1" customWidth="1"/>
    <col min="3" max="3" width="15.33203125" style="1" customWidth="1"/>
    <col min="4" max="4" width="23.16015625" style="1" customWidth="1"/>
    <col min="5" max="5" width="6.33203125" style="1" customWidth="1"/>
    <col min="6" max="6" width="10.5" style="1" customWidth="1"/>
    <col min="7" max="7" width="11.16015625" style="1" customWidth="1"/>
    <col min="8" max="8" width="12" style="1" customWidth="1"/>
    <col min="9" max="9" width="13.66015625" style="1" customWidth="1"/>
    <col min="10" max="10" width="1.0078125" style="1" hidden="1" customWidth="1"/>
    <col min="11" max="11" width="10.66015625" style="1" hidden="1" customWidth="1"/>
    <col min="12" max="16384" width="10.66015625" style="1" customWidth="1"/>
  </cols>
  <sheetData>
    <row r="1" spans="1:9" ht="24.75" customHeight="1">
      <c r="A1" s="39" t="s">
        <v>0</v>
      </c>
      <c r="B1" s="39" t="s">
        <v>0</v>
      </c>
      <c r="C1" s="39" t="s">
        <v>0</v>
      </c>
      <c r="D1" s="39" t="s">
        <v>0</v>
      </c>
      <c r="E1" s="39" t="s">
        <v>0</v>
      </c>
      <c r="F1" s="39" t="s">
        <v>0</v>
      </c>
      <c r="G1" s="39" t="s">
        <v>0</v>
      </c>
      <c r="H1" s="40" t="s">
        <v>0</v>
      </c>
      <c r="I1" s="40" t="s">
        <v>0</v>
      </c>
    </row>
    <row r="2" spans="1:9" ht="30" customHeight="1">
      <c r="A2" s="41" t="s">
        <v>56</v>
      </c>
      <c r="B2" s="41" t="s">
        <v>0</v>
      </c>
      <c r="C2" s="41" t="s">
        <v>0</v>
      </c>
      <c r="D2" s="41" t="s">
        <v>0</v>
      </c>
      <c r="E2" s="41" t="s">
        <v>0</v>
      </c>
      <c r="F2" s="41" t="s">
        <v>0</v>
      </c>
      <c r="G2" s="41" t="s">
        <v>0</v>
      </c>
      <c r="H2" s="41" t="s">
        <v>0</v>
      </c>
      <c r="I2" s="41" t="s">
        <v>0</v>
      </c>
    </row>
    <row r="3" spans="1:9" ht="37.5" customHeight="1">
      <c r="A3" s="42" t="s">
        <v>58</v>
      </c>
      <c r="B3" s="42" t="s">
        <v>0</v>
      </c>
      <c r="C3" s="42" t="s">
        <v>0</v>
      </c>
      <c r="D3" s="42" t="s">
        <v>0</v>
      </c>
      <c r="E3" s="42" t="s">
        <v>0</v>
      </c>
      <c r="F3" s="42" t="s">
        <v>0</v>
      </c>
      <c r="G3" s="42" t="s">
        <v>0</v>
      </c>
      <c r="H3" s="31" t="s">
        <v>22</v>
      </c>
      <c r="I3" s="31"/>
    </row>
    <row r="4" spans="1:9" ht="18.75" customHeight="1">
      <c r="A4" s="43" t="s">
        <v>16</v>
      </c>
      <c r="B4" s="36" t="s">
        <v>43</v>
      </c>
      <c r="C4" s="36" t="s">
        <v>42</v>
      </c>
      <c r="D4" s="36" t="s">
        <v>55</v>
      </c>
      <c r="E4" s="36" t="s">
        <v>36</v>
      </c>
      <c r="F4" s="36" t="s">
        <v>52</v>
      </c>
      <c r="G4" s="36" t="s">
        <v>38</v>
      </c>
      <c r="H4" s="36" t="s">
        <v>0</v>
      </c>
      <c r="I4" s="38" t="s">
        <v>0</v>
      </c>
    </row>
    <row r="5" spans="1:9" ht="18.75" customHeight="1">
      <c r="A5" s="44" t="s">
        <v>0</v>
      </c>
      <c r="B5" s="37" t="s">
        <v>0</v>
      </c>
      <c r="C5" s="37" t="s">
        <v>0</v>
      </c>
      <c r="D5" s="37" t="s">
        <v>0</v>
      </c>
      <c r="E5" s="37" t="s">
        <v>0</v>
      </c>
      <c r="F5" s="37" t="s">
        <v>0</v>
      </c>
      <c r="G5" s="37" t="s">
        <v>53</v>
      </c>
      <c r="H5" s="37" t="s">
        <v>12</v>
      </c>
      <c r="I5" s="4" t="s">
        <v>15</v>
      </c>
    </row>
    <row r="6" spans="1:9" ht="18.75" customHeight="1">
      <c r="A6" s="44" t="s">
        <v>0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4" t="s">
        <v>37</v>
      </c>
    </row>
    <row r="7" spans="1:9" ht="25.5" customHeight="1">
      <c r="A7" s="5" t="s">
        <v>0</v>
      </c>
      <c r="B7" s="6" t="s">
        <v>0</v>
      </c>
      <c r="C7" s="6" t="s">
        <v>57</v>
      </c>
      <c r="D7" s="6" t="s">
        <v>0</v>
      </c>
      <c r="E7" s="6" t="s">
        <v>0</v>
      </c>
      <c r="F7" s="6" t="s">
        <v>0</v>
      </c>
      <c r="G7" s="6" t="s">
        <v>0</v>
      </c>
      <c r="H7" s="21" t="s">
        <v>0</v>
      </c>
      <c r="I7" s="7" t="s">
        <v>0</v>
      </c>
    </row>
    <row r="8" spans="1:9" ht="55.5" customHeight="1">
      <c r="A8" s="2">
        <v>1</v>
      </c>
      <c r="B8" s="6" t="s">
        <v>19</v>
      </c>
      <c r="C8" s="6" t="s">
        <v>30</v>
      </c>
      <c r="D8" s="6" t="s">
        <v>18</v>
      </c>
      <c r="E8" s="3" t="s">
        <v>6</v>
      </c>
      <c r="F8" s="24">
        <v>32609.94</v>
      </c>
      <c r="G8" s="25"/>
      <c r="H8" s="21">
        <f>ROUND((F8*G8),0)</f>
        <v>0</v>
      </c>
      <c r="I8" s="7" t="s">
        <v>0</v>
      </c>
    </row>
    <row r="9" spans="1:9" ht="31.5" customHeight="1">
      <c r="A9" s="2">
        <v>2</v>
      </c>
      <c r="B9" s="6" t="s">
        <v>34</v>
      </c>
      <c r="C9" s="6" t="s">
        <v>32</v>
      </c>
      <c r="D9" s="6" t="s">
        <v>29</v>
      </c>
      <c r="E9" s="3" t="s">
        <v>8</v>
      </c>
      <c r="F9" s="24">
        <v>1304.4</v>
      </c>
      <c r="G9" s="25"/>
      <c r="H9" s="21">
        <f aca="true" t="shared" si="0" ref="H9:H18">ROUND((F9*G9),0)</f>
        <v>0</v>
      </c>
      <c r="I9" s="7" t="s">
        <v>0</v>
      </c>
    </row>
    <row r="10" spans="1:9" ht="29.25" customHeight="1">
      <c r="A10" s="2">
        <v>3</v>
      </c>
      <c r="B10" s="6" t="s">
        <v>27</v>
      </c>
      <c r="C10" s="6" t="s">
        <v>33</v>
      </c>
      <c r="D10" s="6" t="s">
        <v>28</v>
      </c>
      <c r="E10" s="3" t="s">
        <v>7</v>
      </c>
      <c r="F10" s="24">
        <v>1304.4</v>
      </c>
      <c r="G10" s="25"/>
      <c r="H10" s="21">
        <f t="shared" si="0"/>
        <v>0</v>
      </c>
      <c r="I10" s="7" t="s">
        <v>0</v>
      </c>
    </row>
    <row r="11" spans="1:9" ht="41.25" customHeight="1">
      <c r="A11" s="2">
        <v>4</v>
      </c>
      <c r="B11" s="6" t="s">
        <v>26</v>
      </c>
      <c r="C11" s="6" t="s">
        <v>49</v>
      </c>
      <c r="D11" s="6" t="s">
        <v>21</v>
      </c>
      <c r="E11" s="3" t="s">
        <v>9</v>
      </c>
      <c r="F11" s="24">
        <v>1304.4</v>
      </c>
      <c r="G11" s="25"/>
      <c r="H11" s="21">
        <f t="shared" si="0"/>
        <v>0</v>
      </c>
      <c r="I11" s="7" t="s">
        <v>0</v>
      </c>
    </row>
    <row r="12" spans="1:9" ht="29.25" customHeight="1">
      <c r="A12" s="2">
        <v>5</v>
      </c>
      <c r="B12" s="6" t="s">
        <v>46</v>
      </c>
      <c r="C12" s="6" t="s">
        <v>13</v>
      </c>
      <c r="D12" s="6" t="s">
        <v>48</v>
      </c>
      <c r="E12" s="3" t="s">
        <v>1</v>
      </c>
      <c r="F12" s="24">
        <v>2158.53</v>
      </c>
      <c r="G12" s="25"/>
      <c r="H12" s="21">
        <f t="shared" si="0"/>
        <v>0</v>
      </c>
      <c r="I12" s="7" t="s">
        <v>0</v>
      </c>
    </row>
    <row r="13" spans="1:9" ht="29.25" customHeight="1">
      <c r="A13" s="2">
        <v>6</v>
      </c>
      <c r="B13" s="6" t="s">
        <v>47</v>
      </c>
      <c r="C13" s="6" t="s">
        <v>14</v>
      </c>
      <c r="D13" s="6" t="s">
        <v>39</v>
      </c>
      <c r="E13" s="3" t="s">
        <v>2</v>
      </c>
      <c r="F13" s="24">
        <v>774.66</v>
      </c>
      <c r="G13" s="59"/>
      <c r="H13" s="21">
        <f t="shared" si="0"/>
        <v>0</v>
      </c>
      <c r="I13" s="7" t="s">
        <v>0</v>
      </c>
    </row>
    <row r="14" spans="1:9" ht="21.75" customHeight="1">
      <c r="A14" s="2">
        <v>7</v>
      </c>
      <c r="B14" s="6" t="s">
        <v>45</v>
      </c>
      <c r="C14" s="6" t="s">
        <v>11</v>
      </c>
      <c r="D14" s="6" t="s">
        <v>31</v>
      </c>
      <c r="E14" s="3" t="s">
        <v>3</v>
      </c>
      <c r="F14" s="3">
        <v>888</v>
      </c>
      <c r="G14" s="59"/>
      <c r="H14" s="21">
        <f t="shared" si="0"/>
        <v>0</v>
      </c>
      <c r="I14" s="7" t="s">
        <v>0</v>
      </c>
    </row>
    <row r="15" spans="1:9" ht="21.75" customHeight="1">
      <c r="A15" s="5" t="s">
        <v>0</v>
      </c>
      <c r="B15" s="6" t="s">
        <v>0</v>
      </c>
      <c r="C15" s="6" t="s">
        <v>24</v>
      </c>
      <c r="D15" s="6" t="s">
        <v>0</v>
      </c>
      <c r="E15" s="6" t="s">
        <v>0</v>
      </c>
      <c r="F15" s="6" t="s">
        <v>0</v>
      </c>
      <c r="G15" s="25"/>
      <c r="H15" s="21"/>
      <c r="I15" s="7" t="s">
        <v>0</v>
      </c>
    </row>
    <row r="16" spans="1:9" ht="42.75" customHeight="1">
      <c r="A16" s="2">
        <v>8</v>
      </c>
      <c r="B16" s="6" t="s">
        <v>20</v>
      </c>
      <c r="C16" s="6" t="s">
        <v>41</v>
      </c>
      <c r="D16" s="6" t="s">
        <v>40</v>
      </c>
      <c r="E16" s="3" t="s">
        <v>5</v>
      </c>
      <c r="F16" s="3">
        <v>75</v>
      </c>
      <c r="G16" s="59"/>
      <c r="H16" s="21">
        <f t="shared" si="0"/>
        <v>0</v>
      </c>
      <c r="I16" s="7" t="s">
        <v>0</v>
      </c>
    </row>
    <row r="17" spans="1:9" ht="57" customHeight="1">
      <c r="A17" s="2">
        <v>9</v>
      </c>
      <c r="B17" s="6" t="s">
        <v>23</v>
      </c>
      <c r="C17" s="6" t="s">
        <v>50</v>
      </c>
      <c r="D17" s="6" t="s">
        <v>35</v>
      </c>
      <c r="E17" s="3" t="s">
        <v>10</v>
      </c>
      <c r="F17" s="3">
        <v>758.98</v>
      </c>
      <c r="G17" s="59"/>
      <c r="H17" s="21">
        <f t="shared" si="0"/>
        <v>0</v>
      </c>
      <c r="I17" s="7" t="s">
        <v>0</v>
      </c>
    </row>
    <row r="18" spans="1:9" ht="45" customHeight="1">
      <c r="A18" s="2">
        <v>10</v>
      </c>
      <c r="B18" s="6" t="s">
        <v>44</v>
      </c>
      <c r="C18" s="6" t="s">
        <v>25</v>
      </c>
      <c r="D18" s="6" t="s">
        <v>51</v>
      </c>
      <c r="E18" s="3" t="s">
        <v>4</v>
      </c>
      <c r="F18" s="3">
        <v>1655</v>
      </c>
      <c r="G18" s="59"/>
      <c r="H18" s="21">
        <f t="shared" si="0"/>
        <v>0</v>
      </c>
      <c r="I18" s="7" t="s">
        <v>0</v>
      </c>
    </row>
    <row r="19" spans="1:9" s="9" customFormat="1" ht="26.25" customHeight="1">
      <c r="A19" s="34" t="s">
        <v>54</v>
      </c>
      <c r="B19" s="35" t="s">
        <v>0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22">
        <f>SUM(H8:H18)</f>
        <v>0</v>
      </c>
      <c r="I19" s="8" t="s">
        <v>0</v>
      </c>
    </row>
    <row r="20" spans="1:9" s="9" customFormat="1" ht="26.25" customHeight="1">
      <c r="A20" s="32" t="s">
        <v>17</v>
      </c>
      <c r="B20" s="33" t="s">
        <v>0</v>
      </c>
      <c r="C20" s="33" t="s">
        <v>0</v>
      </c>
      <c r="D20" s="33" t="s">
        <v>0</v>
      </c>
      <c r="E20" s="33" t="s">
        <v>0</v>
      </c>
      <c r="F20" s="33" t="s">
        <v>0</v>
      </c>
      <c r="G20" s="33" t="s">
        <v>0</v>
      </c>
      <c r="H20" s="23">
        <f>H19</f>
        <v>0</v>
      </c>
      <c r="I20" s="10" t="s">
        <v>0</v>
      </c>
    </row>
  </sheetData>
  <sheetProtection password="9159" sheet="1"/>
  <protectedRanges>
    <protectedRange sqref="G16:G18 G8:G14" name="区域1"/>
  </protectedRanges>
  <mergeCells count="16">
    <mergeCell ref="A1:G1"/>
    <mergeCell ref="H1:I1"/>
    <mergeCell ref="A2:I2"/>
    <mergeCell ref="A3:G3"/>
    <mergeCell ref="A4:A6"/>
    <mergeCell ref="B4:B6"/>
    <mergeCell ref="C4:C6"/>
    <mergeCell ref="D4:D6"/>
    <mergeCell ref="E4:E6"/>
    <mergeCell ref="H3:I3"/>
    <mergeCell ref="A20:G20"/>
    <mergeCell ref="A19:G19"/>
    <mergeCell ref="F4:F6"/>
    <mergeCell ref="G4:I4"/>
    <mergeCell ref="G5:G6"/>
    <mergeCell ref="H5:H6"/>
  </mergeCells>
  <printOptions/>
  <pageMargins left="0.51475" right="0.51475" top="0.59375" bottom="0.59375" header="0.59375" footer="0.593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M10" sqref="M10"/>
    </sheetView>
  </sheetViews>
  <sheetFormatPr defaultColWidth="10.66015625" defaultRowHeight="11.25"/>
  <cols>
    <col min="1" max="1" width="6.5" style="11" customWidth="1"/>
    <col min="2" max="2" width="13.83203125" style="11" customWidth="1"/>
    <col min="3" max="3" width="15.33203125" style="11" customWidth="1"/>
    <col min="4" max="4" width="23.16015625" style="11" customWidth="1"/>
    <col min="5" max="5" width="6.33203125" style="11" customWidth="1"/>
    <col min="6" max="6" width="10.66015625" style="11" customWidth="1"/>
    <col min="7" max="7" width="11.83203125" style="11" customWidth="1"/>
    <col min="8" max="8" width="12" style="11" customWidth="1"/>
    <col min="9" max="9" width="14" style="11" customWidth="1"/>
    <col min="10" max="11" width="10.66015625" style="11" hidden="1" customWidth="1"/>
    <col min="12" max="16384" width="10.66015625" style="11" customWidth="1"/>
  </cols>
  <sheetData>
    <row r="1" spans="1:9" ht="24.75" customHeight="1">
      <c r="A1" s="45" t="s">
        <v>0</v>
      </c>
      <c r="B1" s="45" t="s">
        <v>0</v>
      </c>
      <c r="C1" s="45" t="s">
        <v>0</v>
      </c>
      <c r="D1" s="45" t="s">
        <v>0</v>
      </c>
      <c r="E1" s="45" t="s">
        <v>0</v>
      </c>
      <c r="F1" s="45" t="s">
        <v>0</v>
      </c>
      <c r="G1" s="45" t="s">
        <v>0</v>
      </c>
      <c r="H1" s="46" t="s">
        <v>0</v>
      </c>
      <c r="I1" s="46" t="s">
        <v>0</v>
      </c>
    </row>
    <row r="2" spans="1:9" ht="30" customHeight="1">
      <c r="A2" s="47" t="s">
        <v>56</v>
      </c>
      <c r="B2" s="47" t="s">
        <v>0</v>
      </c>
      <c r="C2" s="47" t="s">
        <v>0</v>
      </c>
      <c r="D2" s="47" t="s">
        <v>0</v>
      </c>
      <c r="E2" s="47" t="s">
        <v>0</v>
      </c>
      <c r="F2" s="47" t="s">
        <v>0</v>
      </c>
      <c r="G2" s="47" t="s">
        <v>0</v>
      </c>
      <c r="H2" s="47" t="s">
        <v>0</v>
      </c>
      <c r="I2" s="47" t="s">
        <v>0</v>
      </c>
    </row>
    <row r="3" spans="1:9" ht="37.5" customHeight="1">
      <c r="A3" s="48" t="s">
        <v>59</v>
      </c>
      <c r="B3" s="48" t="s">
        <v>0</v>
      </c>
      <c r="C3" s="48" t="s">
        <v>0</v>
      </c>
      <c r="D3" s="48" t="s">
        <v>0</v>
      </c>
      <c r="E3" s="48" t="s">
        <v>0</v>
      </c>
      <c r="F3" s="48" t="s">
        <v>0</v>
      </c>
      <c r="G3" s="48" t="s">
        <v>0</v>
      </c>
      <c r="H3" s="54" t="s">
        <v>22</v>
      </c>
      <c r="I3" s="54"/>
    </row>
    <row r="4" spans="1:9" ht="18.75" customHeight="1">
      <c r="A4" s="49" t="s">
        <v>16</v>
      </c>
      <c r="B4" s="51" t="s">
        <v>43</v>
      </c>
      <c r="C4" s="51" t="s">
        <v>42</v>
      </c>
      <c r="D4" s="51" t="s">
        <v>55</v>
      </c>
      <c r="E4" s="51" t="s">
        <v>36</v>
      </c>
      <c r="F4" s="51" t="s">
        <v>52</v>
      </c>
      <c r="G4" s="51" t="s">
        <v>38</v>
      </c>
      <c r="H4" s="51" t="s">
        <v>0</v>
      </c>
      <c r="I4" s="53" t="s">
        <v>0</v>
      </c>
    </row>
    <row r="5" spans="1:9" ht="18.75" customHeight="1">
      <c r="A5" s="50" t="s">
        <v>0</v>
      </c>
      <c r="B5" s="52" t="s">
        <v>0</v>
      </c>
      <c r="C5" s="52" t="s">
        <v>0</v>
      </c>
      <c r="D5" s="52" t="s">
        <v>0</v>
      </c>
      <c r="E5" s="52" t="s">
        <v>0</v>
      </c>
      <c r="F5" s="52" t="s">
        <v>0</v>
      </c>
      <c r="G5" s="52" t="s">
        <v>53</v>
      </c>
      <c r="H5" s="52" t="s">
        <v>12</v>
      </c>
      <c r="I5" s="14" t="s">
        <v>15</v>
      </c>
    </row>
    <row r="6" spans="1:9" ht="18.75" customHeight="1">
      <c r="A6" s="50" t="s">
        <v>0</v>
      </c>
      <c r="B6" s="52" t="s">
        <v>0</v>
      </c>
      <c r="C6" s="52" t="s">
        <v>0</v>
      </c>
      <c r="D6" s="52" t="s">
        <v>0</v>
      </c>
      <c r="E6" s="52" t="s">
        <v>0</v>
      </c>
      <c r="F6" s="52" t="s">
        <v>0</v>
      </c>
      <c r="G6" s="52" t="s">
        <v>0</v>
      </c>
      <c r="H6" s="52" t="s">
        <v>0</v>
      </c>
      <c r="I6" s="14" t="s">
        <v>37</v>
      </c>
    </row>
    <row r="7" spans="1:9" ht="23.25" customHeight="1">
      <c r="A7" s="15" t="s">
        <v>0</v>
      </c>
      <c r="B7" s="16" t="s">
        <v>0</v>
      </c>
      <c r="C7" s="16" t="s">
        <v>57</v>
      </c>
      <c r="D7" s="16" t="s">
        <v>0</v>
      </c>
      <c r="E7" s="16" t="s">
        <v>0</v>
      </c>
      <c r="F7" s="16" t="s">
        <v>0</v>
      </c>
      <c r="G7" s="26" t="s">
        <v>0</v>
      </c>
      <c r="H7" s="27" t="s">
        <v>0</v>
      </c>
      <c r="I7" s="17" t="s">
        <v>0</v>
      </c>
    </row>
    <row r="8" spans="1:9" ht="52.5" customHeight="1">
      <c r="A8" s="12">
        <v>1</v>
      </c>
      <c r="B8" s="16" t="s">
        <v>19</v>
      </c>
      <c r="C8" s="16" t="s">
        <v>30</v>
      </c>
      <c r="D8" s="16" t="s">
        <v>18</v>
      </c>
      <c r="E8" s="13" t="s">
        <v>6</v>
      </c>
      <c r="F8" s="13">
        <v>33123.71</v>
      </c>
      <c r="G8" s="59"/>
      <c r="H8" s="27">
        <f>ROUND((F8*G8),0)</f>
        <v>0</v>
      </c>
      <c r="I8" s="17" t="s">
        <v>0</v>
      </c>
    </row>
    <row r="9" spans="1:9" ht="29.25" customHeight="1">
      <c r="A9" s="12">
        <v>2</v>
      </c>
      <c r="B9" s="16" t="s">
        <v>34</v>
      </c>
      <c r="C9" s="16" t="s">
        <v>32</v>
      </c>
      <c r="D9" s="16" t="s">
        <v>29</v>
      </c>
      <c r="E9" s="13" t="s">
        <v>6</v>
      </c>
      <c r="F9" s="13">
        <v>1324.95</v>
      </c>
      <c r="G9" s="59"/>
      <c r="H9" s="27">
        <f aca="true" t="shared" si="0" ref="H9:H18">ROUND((F9*G9),0)</f>
        <v>0</v>
      </c>
      <c r="I9" s="17" t="s">
        <v>0</v>
      </c>
    </row>
    <row r="10" spans="1:9" ht="29.25" customHeight="1">
      <c r="A10" s="12">
        <v>3</v>
      </c>
      <c r="B10" s="16" t="s">
        <v>27</v>
      </c>
      <c r="C10" s="16" t="s">
        <v>33</v>
      </c>
      <c r="D10" s="16" t="s">
        <v>28</v>
      </c>
      <c r="E10" s="13" t="s">
        <v>6</v>
      </c>
      <c r="F10" s="13">
        <v>1324.95</v>
      </c>
      <c r="G10" s="59"/>
      <c r="H10" s="27">
        <f t="shared" si="0"/>
        <v>0</v>
      </c>
      <c r="I10" s="17" t="s">
        <v>0</v>
      </c>
    </row>
    <row r="11" spans="1:9" ht="40.5" customHeight="1">
      <c r="A11" s="12">
        <v>4</v>
      </c>
      <c r="B11" s="16" t="s">
        <v>26</v>
      </c>
      <c r="C11" s="16" t="s">
        <v>49</v>
      </c>
      <c r="D11" s="16" t="s">
        <v>21</v>
      </c>
      <c r="E11" s="13" t="s">
        <v>6</v>
      </c>
      <c r="F11" s="13">
        <v>1324.95</v>
      </c>
      <c r="G11" s="59"/>
      <c r="H11" s="27">
        <f t="shared" si="0"/>
        <v>0</v>
      </c>
      <c r="I11" s="17" t="s">
        <v>0</v>
      </c>
    </row>
    <row r="12" spans="1:9" ht="29.25" customHeight="1">
      <c r="A12" s="12">
        <v>5</v>
      </c>
      <c r="B12" s="16" t="s">
        <v>46</v>
      </c>
      <c r="C12" s="16" t="s">
        <v>13</v>
      </c>
      <c r="D12" s="16" t="s">
        <v>48</v>
      </c>
      <c r="E12" s="13" t="s">
        <v>1</v>
      </c>
      <c r="F12" s="13">
        <v>3338.18</v>
      </c>
      <c r="G12" s="59"/>
      <c r="H12" s="27">
        <f t="shared" si="0"/>
        <v>0</v>
      </c>
      <c r="I12" s="17" t="s">
        <v>0</v>
      </c>
    </row>
    <row r="13" spans="1:9" ht="29.25" customHeight="1">
      <c r="A13" s="12">
        <v>6</v>
      </c>
      <c r="B13" s="16" t="s">
        <v>47</v>
      </c>
      <c r="C13" s="16" t="s">
        <v>13</v>
      </c>
      <c r="D13" s="16" t="s">
        <v>39</v>
      </c>
      <c r="E13" s="13" t="s">
        <v>1</v>
      </c>
      <c r="F13" s="13">
        <v>653.72</v>
      </c>
      <c r="G13" s="59"/>
      <c r="H13" s="27">
        <f t="shared" si="0"/>
        <v>0</v>
      </c>
      <c r="I13" s="17" t="s">
        <v>0</v>
      </c>
    </row>
    <row r="14" spans="1:9" ht="25.5" customHeight="1">
      <c r="A14" s="12">
        <v>7</v>
      </c>
      <c r="B14" s="16" t="s">
        <v>45</v>
      </c>
      <c r="C14" s="16" t="s">
        <v>11</v>
      </c>
      <c r="D14" s="16" t="s">
        <v>31</v>
      </c>
      <c r="E14" s="13" t="s">
        <v>3</v>
      </c>
      <c r="F14" s="13">
        <v>789</v>
      </c>
      <c r="G14" s="59"/>
      <c r="H14" s="27">
        <f t="shared" si="0"/>
        <v>0</v>
      </c>
      <c r="I14" s="17" t="s">
        <v>0</v>
      </c>
    </row>
    <row r="15" spans="1:9" ht="24" customHeight="1">
      <c r="A15" s="15" t="s">
        <v>0</v>
      </c>
      <c r="B15" s="16" t="s">
        <v>0</v>
      </c>
      <c r="C15" s="16" t="s">
        <v>24</v>
      </c>
      <c r="D15" s="16" t="s">
        <v>0</v>
      </c>
      <c r="E15" s="16" t="s">
        <v>0</v>
      </c>
      <c r="F15" s="16" t="s">
        <v>0</v>
      </c>
      <c r="G15" s="26"/>
      <c r="H15" s="27"/>
      <c r="I15" s="17" t="s">
        <v>0</v>
      </c>
    </row>
    <row r="16" spans="1:9" ht="43.5" customHeight="1">
      <c r="A16" s="12">
        <v>8</v>
      </c>
      <c r="B16" s="16" t="s">
        <v>20</v>
      </c>
      <c r="C16" s="16" t="s">
        <v>41</v>
      </c>
      <c r="D16" s="16" t="s">
        <v>40</v>
      </c>
      <c r="E16" s="13" t="s">
        <v>4</v>
      </c>
      <c r="F16" s="13">
        <v>77</v>
      </c>
      <c r="G16" s="59"/>
      <c r="H16" s="27">
        <f t="shared" si="0"/>
        <v>0</v>
      </c>
      <c r="I16" s="17" t="s">
        <v>0</v>
      </c>
    </row>
    <row r="17" spans="1:9" ht="53.25" customHeight="1">
      <c r="A17" s="12">
        <v>9</v>
      </c>
      <c r="B17" s="16" t="s">
        <v>23</v>
      </c>
      <c r="C17" s="16" t="s">
        <v>50</v>
      </c>
      <c r="D17" s="16" t="s">
        <v>35</v>
      </c>
      <c r="E17" s="13" t="s">
        <v>6</v>
      </c>
      <c r="F17" s="30">
        <v>594.8</v>
      </c>
      <c r="G17" s="59"/>
      <c r="H17" s="27">
        <f t="shared" si="0"/>
        <v>0</v>
      </c>
      <c r="I17" s="17" t="s">
        <v>0</v>
      </c>
    </row>
    <row r="18" spans="1:9" ht="46.5" customHeight="1">
      <c r="A18" s="12">
        <v>10</v>
      </c>
      <c r="B18" s="16" t="s">
        <v>44</v>
      </c>
      <c r="C18" s="16" t="s">
        <v>24</v>
      </c>
      <c r="D18" s="16" t="s">
        <v>51</v>
      </c>
      <c r="E18" s="13" t="s">
        <v>4</v>
      </c>
      <c r="F18" s="13">
        <v>1297</v>
      </c>
      <c r="G18" s="59"/>
      <c r="H18" s="27">
        <f t="shared" si="0"/>
        <v>0</v>
      </c>
      <c r="I18" s="17" t="s">
        <v>0</v>
      </c>
    </row>
    <row r="19" spans="1:9" s="19" customFormat="1" ht="25.5" customHeight="1">
      <c r="A19" s="57" t="s">
        <v>54</v>
      </c>
      <c r="B19" s="58" t="s">
        <v>0</v>
      </c>
      <c r="C19" s="58" t="s">
        <v>0</v>
      </c>
      <c r="D19" s="58" t="s">
        <v>0</v>
      </c>
      <c r="E19" s="58" t="s">
        <v>0</v>
      </c>
      <c r="F19" s="58" t="s">
        <v>0</v>
      </c>
      <c r="G19" s="58" t="s">
        <v>0</v>
      </c>
      <c r="H19" s="28">
        <f>SUM(H8:H18)</f>
        <v>0</v>
      </c>
      <c r="I19" s="18" t="s">
        <v>0</v>
      </c>
    </row>
    <row r="20" spans="1:9" s="19" customFormat="1" ht="25.5" customHeight="1">
      <c r="A20" s="55" t="s">
        <v>17</v>
      </c>
      <c r="B20" s="56" t="s">
        <v>0</v>
      </c>
      <c r="C20" s="56" t="s">
        <v>0</v>
      </c>
      <c r="D20" s="56" t="s">
        <v>0</v>
      </c>
      <c r="E20" s="56" t="s">
        <v>0</v>
      </c>
      <c r="F20" s="56" t="s">
        <v>0</v>
      </c>
      <c r="G20" s="56" t="s">
        <v>0</v>
      </c>
      <c r="H20" s="29">
        <f>H19</f>
        <v>0</v>
      </c>
      <c r="I20" s="20" t="s">
        <v>0</v>
      </c>
    </row>
  </sheetData>
  <sheetProtection password="9259" sheet="1"/>
  <protectedRanges>
    <protectedRange sqref="G8:G14 G16:G18" name="区域1"/>
  </protectedRanges>
  <mergeCells count="16">
    <mergeCell ref="G4:I4"/>
    <mergeCell ref="G5:G6"/>
    <mergeCell ref="H5:H6"/>
    <mergeCell ref="H3:I3"/>
    <mergeCell ref="A20:G20"/>
    <mergeCell ref="A19:G19"/>
    <mergeCell ref="A1:G1"/>
    <mergeCell ref="H1:I1"/>
    <mergeCell ref="A2:I2"/>
    <mergeCell ref="A3:G3"/>
    <mergeCell ref="A4:A6"/>
    <mergeCell ref="B4:B6"/>
    <mergeCell ref="C4:C6"/>
    <mergeCell ref="D4:D6"/>
    <mergeCell ref="E4:E6"/>
    <mergeCell ref="F4:F6"/>
  </mergeCells>
  <printOptions/>
  <pageMargins left="0.51475" right="0.51475" top="0.59375" bottom="0.59375" header="0.59375" footer="0.593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llj</cp:lastModifiedBy>
  <cp:lastPrinted>2015-09-08T01:49:27Z</cp:lastPrinted>
  <dcterms:modified xsi:type="dcterms:W3CDTF">2015-09-08T02:38:28Z</dcterms:modified>
  <cp:category/>
  <cp:version/>
  <cp:contentType/>
  <cp:contentStatus/>
</cp:coreProperties>
</file>